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9345" windowHeight="7575"/>
  </bookViews>
  <sheets>
    <sheet name="通信学硕" sheetId="2" r:id="rId1"/>
    <sheet name="信号学硕" sheetId="3" r:id="rId2"/>
    <sheet name="微波学硕" sheetId="4" r:id="rId3"/>
    <sheet name="电路学硕" sheetId="5" r:id="rId4"/>
    <sheet name="鲁汶学硕" sheetId="6" r:id="rId5"/>
    <sheet name="通信专硕" sheetId="7" r:id="rId6"/>
    <sheet name="信号专硕" sheetId="8" r:id="rId7"/>
    <sheet name="微波专硕" sheetId="9" r:id="rId8"/>
    <sheet name="电路专硕" sheetId="10" r:id="rId9"/>
    <sheet name="鲁汶专硕" sheetId="11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<sst xmlns="http://schemas.openxmlformats.org/spreadsheetml/2006/main" count="538" uniqueCount="24">
  <si>
    <t>学号</t>
  </si>
  <si>
    <t>学院</t>
  </si>
  <si>
    <t>专业</t>
  </si>
  <si>
    <t>规格化平均成绩</t>
  </si>
  <si>
    <t>专业排名（共75人）</t>
  </si>
  <si>
    <t>比例</t>
  </si>
  <si>
    <t>信息科学与工程学院</t>
  </si>
  <si>
    <t>信息与通信工程(081000)</t>
  </si>
  <si>
    <t>集成电路科学与工程(140100)</t>
  </si>
  <si>
    <t>专业排名（共49人）</t>
  </si>
  <si>
    <t>专业排名（共42人）</t>
  </si>
  <si>
    <t>电磁场与微波技术(080904)</t>
  </si>
  <si>
    <t>专业排名（共22人）</t>
  </si>
  <si>
    <t>电路与系统(080902)</t>
  </si>
  <si>
    <t>专业排名（共10人）</t>
  </si>
  <si>
    <t>专业排名（共87人）</t>
  </si>
  <si>
    <t>通信工程（含宽带网络、移动通信等）(085402)</t>
  </si>
  <si>
    <t>电子信息(085400)</t>
  </si>
  <si>
    <t>专业排名（共45人）</t>
  </si>
  <si>
    <t>专业排名（共95人）</t>
  </si>
  <si>
    <t>集成电路工程(085403)</t>
  </si>
  <si>
    <t>新一代电子信息技术（含量子技术等）(085401)</t>
  </si>
  <si>
    <t>专业排名（共21人）</t>
  </si>
  <si>
    <t>专业排名（共39人）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</si>
</sst>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%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5" applyNumberFormat="0" applyAlignment="0" applyProtection="0">
      <alignment vertical="center"/>
    </xf>
    <xf numFmtId="0" fontId="10" fillId="4" borderId="6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7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176" fontId="0" fillId="0" borderId="0" xfId="0" applyNumberFormat="1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tabSelected="1" workbookViewId="0">
      <selection activeCell="B6" sqref="B6"/>
    </sheetView>
  </sheetViews>
  <sheetFormatPr defaultColWidth="9" defaultRowHeight="13.5" outlineLevelCol="5"/>
  <cols>
    <col min="2" max="2" width="19.125" customWidth="1"/>
    <col min="3" max="3" width="22.375" customWidth="1"/>
    <col min="5" max="5" width="10.375" customWidth="1"/>
    <col min="6" max="6" width="12.625" style="2"/>
  </cols>
  <sheetData>
    <row r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5</v>
      </c>
    </row>
    <row r="2" spans="1:6">
      <c r="A2" s="5">
        <v>230838</v>
      </c>
      <c r="B2" s="5" t="s">
        <v>6</v>
      </c>
      <c r="C2" s="5" t="s">
        <v>7</v>
      </c>
      <c r="D2" s="5">
        <v>89.39</v>
      </c>
      <c r="E2" s="5">
        <v>1</v>
      </c>
      <c r="F2" s="6">
        <f>E2/75</f>
        <v>0.0133333333333333</v>
      </c>
    </row>
    <row r="3" spans="1:6">
      <c r="A3" s="5">
        <v>230845</v>
      </c>
      <c r="B3" s="5" t="s">
        <v>6</v>
      </c>
      <c r="C3" s="5" t="s">
        <v>7</v>
      </c>
      <c r="D3" s="5">
        <v>89.06</v>
      </c>
      <c r="E3" s="5">
        <v>2</v>
      </c>
      <c r="F3" s="6">
        <f t="shared" ref="F3:F38" si="0">E3/75</f>
        <v>0.0266666666666667</v>
      </c>
    </row>
    <row r="4" spans="1:6">
      <c r="A4" s="5">
        <v>230787</v>
      </c>
      <c r="B4" s="5" t="s">
        <v>6</v>
      </c>
      <c r="C4" s="5" t="s">
        <v>7</v>
      </c>
      <c r="D4" s="5">
        <v>88.28</v>
      </c>
      <c r="E4" s="5">
        <v>3</v>
      </c>
      <c r="F4" s="6">
        <f t="shared" si="0"/>
        <v>0.04</v>
      </c>
    </row>
    <row r="5" spans="1:6">
      <c r="A5" s="5">
        <v>230808</v>
      </c>
      <c r="B5" s="5" t="s">
        <v>6</v>
      </c>
      <c r="C5" s="5" t="s">
        <v>7</v>
      </c>
      <c r="D5" s="5">
        <v>88.17</v>
      </c>
      <c r="E5" s="5">
        <v>4</v>
      </c>
      <c r="F5" s="6">
        <f t="shared" si="0"/>
        <v>0.0533333333333333</v>
      </c>
    </row>
    <row r="6" spans="1:6">
      <c r="A6" s="5">
        <v>230801</v>
      </c>
      <c r="B6" s="5" t="s">
        <v>6</v>
      </c>
      <c r="C6" s="5" t="s">
        <v>7</v>
      </c>
      <c r="D6" s="5">
        <v>87.83</v>
      </c>
      <c r="E6" s="5">
        <v>5</v>
      </c>
      <c r="F6" s="6">
        <f t="shared" si="0"/>
        <v>0.0666666666666667</v>
      </c>
    </row>
    <row r="7" spans="1:6">
      <c r="A7" s="5">
        <v>230811</v>
      </c>
      <c r="B7" s="5" t="s">
        <v>6</v>
      </c>
      <c r="C7" s="5" t="s">
        <v>7</v>
      </c>
      <c r="D7" s="5">
        <v>87.67</v>
      </c>
      <c r="E7" s="5">
        <v>6</v>
      </c>
      <c r="F7" s="6">
        <f t="shared" si="0"/>
        <v>0.08</v>
      </c>
    </row>
    <row r="8" spans="1:6">
      <c r="A8" s="5">
        <v>230854</v>
      </c>
      <c r="B8" s="5" t="s">
        <v>6</v>
      </c>
      <c r="C8" s="5" t="s">
        <v>7</v>
      </c>
      <c r="D8" s="5">
        <v>87.17</v>
      </c>
      <c r="E8" s="5">
        <v>7</v>
      </c>
      <c r="F8" s="6">
        <f t="shared" si="0"/>
        <v>0.0933333333333333</v>
      </c>
    </row>
    <row r="9" spans="1:6">
      <c r="A9" s="5">
        <v>230850</v>
      </c>
      <c r="B9" s="5" t="s">
        <v>6</v>
      </c>
      <c r="C9" s="5" t="s">
        <v>7</v>
      </c>
      <c r="D9" s="5">
        <v>86.94</v>
      </c>
      <c r="E9" s="5">
        <v>8</v>
      </c>
      <c r="F9" s="6">
        <f t="shared" si="0"/>
        <v>0.106666666666667</v>
      </c>
    </row>
    <row r="10" spans="1:6">
      <c r="A10" s="5">
        <v>230819</v>
      </c>
      <c r="B10" s="5" t="s">
        <v>6</v>
      </c>
      <c r="C10" s="5" t="s">
        <v>7</v>
      </c>
      <c r="D10" s="5">
        <v>86.89</v>
      </c>
      <c r="E10" s="5">
        <v>9</v>
      </c>
      <c r="F10" s="6">
        <f t="shared" si="0"/>
        <v>0.12</v>
      </c>
    </row>
    <row r="11" spans="1:6">
      <c r="A11" s="5">
        <v>230840</v>
      </c>
      <c r="B11" s="5" t="s">
        <v>6</v>
      </c>
      <c r="C11" s="5" t="s">
        <v>7</v>
      </c>
      <c r="D11" s="5">
        <v>86.11</v>
      </c>
      <c r="E11" s="5">
        <v>10</v>
      </c>
      <c r="F11" s="6">
        <f t="shared" si="0"/>
        <v>0.133333333333333</v>
      </c>
    </row>
    <row r="12" spans="1:6">
      <c r="A12" s="5">
        <v>230788</v>
      </c>
      <c r="B12" s="5" t="s">
        <v>6</v>
      </c>
      <c r="C12" s="5" t="s">
        <v>7</v>
      </c>
      <c r="D12" s="5">
        <v>86.06</v>
      </c>
      <c r="E12" s="5">
        <v>11</v>
      </c>
      <c r="F12" s="6">
        <f t="shared" si="0"/>
        <v>0.146666666666667</v>
      </c>
    </row>
    <row r="13" spans="1:6">
      <c r="A13" s="5">
        <v>230803</v>
      </c>
      <c r="B13" s="5" t="s">
        <v>6</v>
      </c>
      <c r="C13" s="5" t="s">
        <v>7</v>
      </c>
      <c r="D13" s="5">
        <v>86</v>
      </c>
      <c r="E13" s="5">
        <v>12</v>
      </c>
      <c r="F13" s="6">
        <f t="shared" si="0"/>
        <v>0.16</v>
      </c>
    </row>
    <row r="14" spans="1:6">
      <c r="A14" s="5">
        <v>230806</v>
      </c>
      <c r="B14" s="5" t="s">
        <v>6</v>
      </c>
      <c r="C14" s="5" t="s">
        <v>7</v>
      </c>
      <c r="D14" s="5">
        <v>86</v>
      </c>
      <c r="E14" s="5">
        <v>13</v>
      </c>
      <c r="F14" s="6">
        <f t="shared" si="0"/>
        <v>0.173333333333333</v>
      </c>
    </row>
    <row r="15" spans="1:6">
      <c r="A15" s="5">
        <v>230843</v>
      </c>
      <c r="B15" s="5" t="s">
        <v>6</v>
      </c>
      <c r="C15" s="5" t="s">
        <v>7</v>
      </c>
      <c r="D15" s="5">
        <v>85.89</v>
      </c>
      <c r="E15" s="5">
        <v>14</v>
      </c>
      <c r="F15" s="6">
        <f t="shared" si="0"/>
        <v>0.186666666666667</v>
      </c>
    </row>
    <row r="16" spans="1:6">
      <c r="A16" s="5">
        <v>230827</v>
      </c>
      <c r="B16" s="5" t="s">
        <v>6</v>
      </c>
      <c r="C16" s="5" t="s">
        <v>7</v>
      </c>
      <c r="D16" s="5">
        <v>85.72</v>
      </c>
      <c r="E16" s="5">
        <v>15</v>
      </c>
      <c r="F16" s="6">
        <f t="shared" si="0"/>
        <v>0.2</v>
      </c>
    </row>
    <row r="17" spans="1:6">
      <c r="A17" s="5">
        <v>230820</v>
      </c>
      <c r="B17" s="5" t="s">
        <v>6</v>
      </c>
      <c r="C17" s="5" t="s">
        <v>7</v>
      </c>
      <c r="D17" s="5">
        <v>85.67</v>
      </c>
      <c r="E17" s="5">
        <v>16</v>
      </c>
      <c r="F17" s="6">
        <f t="shared" si="0"/>
        <v>0.213333333333333</v>
      </c>
    </row>
    <row r="18" spans="1:6">
      <c r="A18" s="5">
        <v>230833</v>
      </c>
      <c r="B18" s="5" t="s">
        <v>6</v>
      </c>
      <c r="C18" s="5" t="s">
        <v>7</v>
      </c>
      <c r="D18" s="5">
        <v>85.5</v>
      </c>
      <c r="E18" s="5">
        <v>17</v>
      </c>
      <c r="F18" s="6">
        <f t="shared" si="0"/>
        <v>0.226666666666667</v>
      </c>
    </row>
    <row r="19" spans="1:6">
      <c r="A19" s="5">
        <v>230791</v>
      </c>
      <c r="B19" s="5" t="s">
        <v>6</v>
      </c>
      <c r="C19" s="5" t="s">
        <v>7</v>
      </c>
      <c r="D19" s="5">
        <v>85.33</v>
      </c>
      <c r="E19" s="5">
        <v>18</v>
      </c>
      <c r="F19" s="6">
        <f t="shared" si="0"/>
        <v>0.24</v>
      </c>
    </row>
    <row r="20" spans="1:6">
      <c r="A20" s="5">
        <v>230823</v>
      </c>
      <c r="B20" s="5" t="s">
        <v>6</v>
      </c>
      <c r="C20" s="5" t="s">
        <v>7</v>
      </c>
      <c r="D20" s="5">
        <v>85.28</v>
      </c>
      <c r="E20" s="5">
        <v>19</v>
      </c>
      <c r="F20" s="6">
        <f t="shared" si="0"/>
        <v>0.253333333333333</v>
      </c>
    </row>
    <row r="21" spans="1:6">
      <c r="A21" s="5">
        <v>230799</v>
      </c>
      <c r="B21" s="5" t="s">
        <v>6</v>
      </c>
      <c r="C21" s="5" t="s">
        <v>7</v>
      </c>
      <c r="D21" s="5">
        <v>85.11</v>
      </c>
      <c r="E21" s="5">
        <v>20</v>
      </c>
      <c r="F21" s="6">
        <f t="shared" si="0"/>
        <v>0.266666666666667</v>
      </c>
    </row>
    <row r="22" spans="1:6">
      <c r="A22" s="5">
        <v>230842</v>
      </c>
      <c r="B22" s="5" t="s">
        <v>6</v>
      </c>
      <c r="C22" s="5" t="s">
        <v>7</v>
      </c>
      <c r="D22" s="5">
        <v>84.72</v>
      </c>
      <c r="E22" s="5">
        <v>21</v>
      </c>
      <c r="F22" s="6">
        <f t="shared" si="0"/>
        <v>0.28</v>
      </c>
    </row>
    <row r="23" spans="1:6">
      <c r="A23" s="5">
        <v>230821</v>
      </c>
      <c r="B23" s="5" t="s">
        <v>6</v>
      </c>
      <c r="C23" s="5" t="s">
        <v>7</v>
      </c>
      <c r="D23" s="5">
        <v>84.67</v>
      </c>
      <c r="E23" s="5">
        <v>22</v>
      </c>
      <c r="F23" s="6">
        <f t="shared" si="0"/>
        <v>0.293333333333333</v>
      </c>
    </row>
    <row r="24" spans="1:6">
      <c r="A24" s="5">
        <v>230798</v>
      </c>
      <c r="B24" s="5" t="s">
        <v>6</v>
      </c>
      <c r="C24" s="5" t="s">
        <v>7</v>
      </c>
      <c r="D24" s="5">
        <v>84.61</v>
      </c>
      <c r="E24" s="5">
        <v>23</v>
      </c>
      <c r="F24" s="6">
        <f t="shared" si="0"/>
        <v>0.306666666666667</v>
      </c>
    </row>
    <row r="25" spans="1:6">
      <c r="A25" s="5">
        <v>230857</v>
      </c>
      <c r="B25" s="5" t="s">
        <v>6</v>
      </c>
      <c r="C25" s="5" t="s">
        <v>7</v>
      </c>
      <c r="D25" s="5">
        <v>84.39</v>
      </c>
      <c r="E25" s="5">
        <v>24</v>
      </c>
      <c r="F25" s="6">
        <f t="shared" si="0"/>
        <v>0.32</v>
      </c>
    </row>
    <row r="26" spans="1:6">
      <c r="A26" s="5">
        <v>230835</v>
      </c>
      <c r="B26" s="5" t="s">
        <v>6</v>
      </c>
      <c r="C26" s="5" t="s">
        <v>7</v>
      </c>
      <c r="D26" s="5">
        <v>84.22</v>
      </c>
      <c r="E26" s="5">
        <v>25</v>
      </c>
      <c r="F26" s="6">
        <f t="shared" si="0"/>
        <v>0.333333333333333</v>
      </c>
    </row>
    <row r="27" spans="1:6">
      <c r="A27" s="5">
        <v>230793</v>
      </c>
      <c r="B27" s="5" t="s">
        <v>6</v>
      </c>
      <c r="C27" s="5" t="s">
        <v>7</v>
      </c>
      <c r="D27" s="5">
        <v>83.89</v>
      </c>
      <c r="E27" s="5">
        <v>26</v>
      </c>
      <c r="F27" s="6">
        <f t="shared" si="0"/>
        <v>0.346666666666667</v>
      </c>
    </row>
    <row r="28" spans="1:6">
      <c r="A28" s="5">
        <v>230800</v>
      </c>
      <c r="B28" s="5" t="s">
        <v>6</v>
      </c>
      <c r="C28" s="5" t="s">
        <v>7</v>
      </c>
      <c r="D28" s="5">
        <v>83.89</v>
      </c>
      <c r="E28" s="5">
        <v>27</v>
      </c>
      <c r="F28" s="6">
        <f t="shared" si="0"/>
        <v>0.36</v>
      </c>
    </row>
    <row r="29" spans="1:6">
      <c r="A29" s="5">
        <v>230834</v>
      </c>
      <c r="B29" s="5" t="s">
        <v>6</v>
      </c>
      <c r="C29" s="5" t="s">
        <v>7</v>
      </c>
      <c r="D29" s="5">
        <v>83.89</v>
      </c>
      <c r="E29" s="5">
        <v>28</v>
      </c>
      <c r="F29" s="6">
        <f t="shared" si="0"/>
        <v>0.373333333333333</v>
      </c>
    </row>
    <row r="30" spans="1:6">
      <c r="A30" s="5">
        <v>230836</v>
      </c>
      <c r="B30" s="5" t="s">
        <v>6</v>
      </c>
      <c r="C30" s="5" t="s">
        <v>7</v>
      </c>
      <c r="D30" s="5">
        <v>83.5</v>
      </c>
      <c r="E30" s="5">
        <v>29</v>
      </c>
      <c r="F30" s="6">
        <f t="shared" si="0"/>
        <v>0.386666666666667</v>
      </c>
    </row>
    <row r="31" spans="1:6">
      <c r="A31" s="5">
        <v>230829</v>
      </c>
      <c r="B31" s="5" t="s">
        <v>6</v>
      </c>
      <c r="C31" s="5" t="s">
        <v>7</v>
      </c>
      <c r="D31" s="5">
        <v>83.44</v>
      </c>
      <c r="E31" s="5">
        <v>30</v>
      </c>
      <c r="F31" s="6">
        <f t="shared" si="0"/>
        <v>0.4</v>
      </c>
    </row>
    <row r="32" spans="1:6">
      <c r="A32" s="5">
        <v>230832</v>
      </c>
      <c r="B32" s="5" t="s">
        <v>6</v>
      </c>
      <c r="C32" s="5" t="s">
        <v>7</v>
      </c>
      <c r="D32" s="5">
        <v>83.44</v>
      </c>
      <c r="E32" s="5">
        <v>31</v>
      </c>
      <c r="F32" s="6">
        <f t="shared" si="0"/>
        <v>0.413333333333333</v>
      </c>
    </row>
    <row r="33" spans="1:6">
      <c r="A33" s="5">
        <v>230825</v>
      </c>
      <c r="B33" s="5" t="s">
        <v>6</v>
      </c>
      <c r="C33" s="5" t="s">
        <v>7</v>
      </c>
      <c r="D33" s="5">
        <v>83.28</v>
      </c>
      <c r="E33" s="5">
        <v>32</v>
      </c>
      <c r="F33" s="6">
        <f t="shared" si="0"/>
        <v>0.426666666666667</v>
      </c>
    </row>
    <row r="34" spans="1:6">
      <c r="A34" s="5">
        <v>230830</v>
      </c>
      <c r="B34" s="5" t="s">
        <v>6</v>
      </c>
      <c r="C34" s="5" t="s">
        <v>7</v>
      </c>
      <c r="D34" s="5">
        <v>83.22</v>
      </c>
      <c r="E34" s="5">
        <v>33</v>
      </c>
      <c r="F34" s="6">
        <f t="shared" si="0"/>
        <v>0.44</v>
      </c>
    </row>
    <row r="35" spans="1:6">
      <c r="A35" s="5">
        <v>230809</v>
      </c>
      <c r="B35" s="5" t="s">
        <v>6</v>
      </c>
      <c r="C35" s="5" t="s">
        <v>7</v>
      </c>
      <c r="D35" s="5">
        <v>82.9</v>
      </c>
      <c r="E35" s="5">
        <v>34</v>
      </c>
      <c r="F35" s="6">
        <f t="shared" si="0"/>
        <v>0.453333333333333</v>
      </c>
    </row>
    <row r="36" spans="1:6">
      <c r="A36" s="5">
        <v>230844</v>
      </c>
      <c r="B36" s="5" t="s">
        <v>6</v>
      </c>
      <c r="C36" s="5" t="s">
        <v>7</v>
      </c>
      <c r="D36" s="5">
        <v>82.72</v>
      </c>
      <c r="E36" s="5">
        <v>35</v>
      </c>
      <c r="F36" s="6">
        <f t="shared" si="0"/>
        <v>0.466666666666667</v>
      </c>
    </row>
    <row r="37" spans="1:6">
      <c r="A37" s="5">
        <v>230816</v>
      </c>
      <c r="B37" s="5" t="s">
        <v>6</v>
      </c>
      <c r="C37" s="5" t="s">
        <v>7</v>
      </c>
      <c r="D37" s="5">
        <v>82.72</v>
      </c>
      <c r="E37" s="5">
        <v>36</v>
      </c>
      <c r="F37" s="6">
        <f t="shared" si="0"/>
        <v>0.48</v>
      </c>
    </row>
    <row r="38" spans="1:6">
      <c r="A38" s="5">
        <v>230936</v>
      </c>
      <c r="B38" s="5" t="s">
        <v>6</v>
      </c>
      <c r="C38" s="5" t="s">
        <v>8</v>
      </c>
      <c r="D38" s="5">
        <v>82.39</v>
      </c>
      <c r="E38" s="5">
        <v>37</v>
      </c>
      <c r="F38" s="6">
        <f t="shared" si="0"/>
        <v>0.493333333333333</v>
      </c>
    </row>
  </sheetData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workbookViewId="0">
      <selection activeCell="C9" sqref="C9"/>
    </sheetView>
  </sheetViews>
  <sheetFormatPr defaultColWidth="9" defaultRowHeight="13.5" outlineLevelCol="5"/>
  <cols>
    <col min="2" max="2" width="20" customWidth="1"/>
    <col min="3" max="3" width="41.125" customWidth="1"/>
    <col min="5" max="5" width="11.7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23</v>
      </c>
      <c r="F1" s="4" t="s">
        <v>5</v>
      </c>
    </row>
    <row r="2" spans="1:6">
      <c r="A2" s="5">
        <v>231219</v>
      </c>
      <c r="B2" s="5" t="s">
        <v>6</v>
      </c>
      <c r="C2" s="5" t="s">
        <v>20</v>
      </c>
      <c r="D2" s="5">
        <v>89.35</v>
      </c>
      <c r="E2" s="5">
        <v>1</v>
      </c>
      <c r="F2" s="6">
        <f>E2/39</f>
        <v>0.0256410256410256</v>
      </c>
    </row>
    <row r="3" spans="1:6">
      <c r="A3" s="5">
        <v>231215</v>
      </c>
      <c r="B3" s="5" t="s">
        <v>6</v>
      </c>
      <c r="C3" s="5" t="s">
        <v>16</v>
      </c>
      <c r="D3" s="5">
        <v>86.94</v>
      </c>
      <c r="E3" s="5">
        <v>2</v>
      </c>
      <c r="F3" s="6">
        <f t="shared" ref="F3:F40" si="0">E3/39</f>
        <v>0.0512820512820513</v>
      </c>
    </row>
    <row r="4" spans="1:6">
      <c r="A4" s="5">
        <v>231243</v>
      </c>
      <c r="B4" s="5" t="s">
        <v>6</v>
      </c>
      <c r="C4" s="5" t="s">
        <v>16</v>
      </c>
      <c r="D4" s="5">
        <v>85.76</v>
      </c>
      <c r="E4" s="5">
        <v>3</v>
      </c>
      <c r="F4" s="6">
        <f t="shared" si="0"/>
        <v>0.0769230769230769</v>
      </c>
    </row>
    <row r="5" spans="1:6">
      <c r="A5" s="5">
        <v>231210</v>
      </c>
      <c r="B5" s="5" t="s">
        <v>6</v>
      </c>
      <c r="C5" s="5" t="s">
        <v>16</v>
      </c>
      <c r="D5" s="5">
        <v>84.59</v>
      </c>
      <c r="E5" s="5">
        <v>4</v>
      </c>
      <c r="F5" s="6">
        <f t="shared" si="0"/>
        <v>0.102564102564103</v>
      </c>
    </row>
    <row r="6" spans="1:6">
      <c r="A6" s="5">
        <v>231231</v>
      </c>
      <c r="B6" s="5" t="s">
        <v>6</v>
      </c>
      <c r="C6" s="5" t="s">
        <v>16</v>
      </c>
      <c r="D6" s="5">
        <v>84.53</v>
      </c>
      <c r="E6" s="5">
        <v>5</v>
      </c>
      <c r="F6" s="6">
        <f t="shared" si="0"/>
        <v>0.128205128205128</v>
      </c>
    </row>
    <row r="7" spans="1:6">
      <c r="A7" s="5">
        <v>231221</v>
      </c>
      <c r="B7" s="5" t="s">
        <v>6</v>
      </c>
      <c r="C7" s="5" t="s">
        <v>20</v>
      </c>
      <c r="D7" s="5">
        <v>84.35</v>
      </c>
      <c r="E7" s="5">
        <v>6</v>
      </c>
      <c r="F7" s="6">
        <f t="shared" si="0"/>
        <v>0.153846153846154</v>
      </c>
    </row>
    <row r="8" spans="1:6">
      <c r="A8" s="5">
        <v>231241</v>
      </c>
      <c r="B8" s="5" t="s">
        <v>6</v>
      </c>
      <c r="C8" s="5" t="s">
        <v>16</v>
      </c>
      <c r="D8" s="5">
        <v>84.29</v>
      </c>
      <c r="E8" s="5">
        <v>7</v>
      </c>
      <c r="F8" s="6">
        <f t="shared" si="0"/>
        <v>0.179487179487179</v>
      </c>
    </row>
    <row r="9" spans="1:6">
      <c r="A9" s="5">
        <v>231222</v>
      </c>
      <c r="B9" s="5" t="s">
        <v>6</v>
      </c>
      <c r="C9" s="5" t="s">
        <v>20</v>
      </c>
      <c r="D9" s="5">
        <v>84.18</v>
      </c>
      <c r="E9" s="5">
        <v>8</v>
      </c>
      <c r="F9" s="6">
        <f t="shared" si="0"/>
        <v>0.205128205128205</v>
      </c>
    </row>
    <row r="10" spans="1:6">
      <c r="A10" s="5">
        <v>231214</v>
      </c>
      <c r="B10" s="5" t="s">
        <v>6</v>
      </c>
      <c r="C10" s="5" t="s">
        <v>16</v>
      </c>
      <c r="D10" s="5">
        <v>84.12</v>
      </c>
      <c r="E10" s="5">
        <v>9</v>
      </c>
      <c r="F10" s="6">
        <f t="shared" si="0"/>
        <v>0.230769230769231</v>
      </c>
    </row>
    <row r="11" spans="1:6">
      <c r="A11" s="5">
        <v>231232</v>
      </c>
      <c r="B11" s="5" t="s">
        <v>6</v>
      </c>
      <c r="C11" s="5" t="s">
        <v>16</v>
      </c>
      <c r="D11" s="5">
        <v>84.06</v>
      </c>
      <c r="E11" s="5">
        <v>10</v>
      </c>
      <c r="F11" s="6">
        <f t="shared" si="0"/>
        <v>0.256410256410256</v>
      </c>
    </row>
    <row r="12" spans="1:6">
      <c r="A12" s="5">
        <v>231223</v>
      </c>
      <c r="B12" s="5" t="s">
        <v>6</v>
      </c>
      <c r="C12" s="5" t="s">
        <v>20</v>
      </c>
      <c r="D12" s="5">
        <v>83.94</v>
      </c>
      <c r="E12" s="5">
        <v>11</v>
      </c>
      <c r="F12" s="6">
        <f t="shared" si="0"/>
        <v>0.282051282051282</v>
      </c>
    </row>
    <row r="13" spans="1:6">
      <c r="A13" s="5">
        <v>231217</v>
      </c>
      <c r="B13" s="5" t="s">
        <v>6</v>
      </c>
      <c r="C13" s="5" t="s">
        <v>16</v>
      </c>
      <c r="D13" s="5">
        <v>83.88</v>
      </c>
      <c r="E13" s="5">
        <v>12</v>
      </c>
      <c r="F13" s="6">
        <f t="shared" si="0"/>
        <v>0.307692307692308</v>
      </c>
    </row>
    <row r="14" spans="1:6">
      <c r="A14" s="5">
        <v>231212</v>
      </c>
      <c r="B14" s="5" t="s">
        <v>6</v>
      </c>
      <c r="C14" s="5" t="s">
        <v>16</v>
      </c>
      <c r="D14" s="5">
        <v>83.82</v>
      </c>
      <c r="E14" s="5">
        <v>13</v>
      </c>
      <c r="F14" s="6">
        <f t="shared" si="0"/>
        <v>0.333333333333333</v>
      </c>
    </row>
    <row r="15" spans="1:6">
      <c r="A15" s="5">
        <v>231225</v>
      </c>
      <c r="B15" s="5" t="s">
        <v>6</v>
      </c>
      <c r="C15" s="5" t="s">
        <v>20</v>
      </c>
      <c r="D15" s="5">
        <v>83.82</v>
      </c>
      <c r="E15" s="5">
        <v>14</v>
      </c>
      <c r="F15" s="6">
        <f t="shared" si="0"/>
        <v>0.358974358974359</v>
      </c>
    </row>
    <row r="16" spans="1:6">
      <c r="A16" s="5">
        <v>231224</v>
      </c>
      <c r="B16" s="5" t="s">
        <v>6</v>
      </c>
      <c r="C16" s="5" t="s">
        <v>20</v>
      </c>
      <c r="D16" s="5">
        <v>83.41</v>
      </c>
      <c r="E16" s="5">
        <v>15</v>
      </c>
      <c r="F16" s="6">
        <f t="shared" si="0"/>
        <v>0.384615384615385</v>
      </c>
    </row>
    <row r="17" spans="1:6">
      <c r="A17" s="5">
        <v>231216</v>
      </c>
      <c r="B17" s="5" t="s">
        <v>6</v>
      </c>
      <c r="C17" s="5" t="s">
        <v>20</v>
      </c>
      <c r="D17" s="5">
        <v>83.29</v>
      </c>
      <c r="E17" s="5">
        <v>16</v>
      </c>
      <c r="F17" s="6">
        <f t="shared" si="0"/>
        <v>0.41025641025641</v>
      </c>
    </row>
    <row r="18" spans="1:6">
      <c r="A18" s="5">
        <v>231234</v>
      </c>
      <c r="B18" s="5" t="s">
        <v>6</v>
      </c>
      <c r="C18" s="5" t="s">
        <v>16</v>
      </c>
      <c r="D18" s="5">
        <v>82.94</v>
      </c>
      <c r="E18" s="5">
        <v>17</v>
      </c>
      <c r="F18" s="6">
        <f t="shared" si="0"/>
        <v>0.435897435897436</v>
      </c>
    </row>
    <row r="19" spans="1:6">
      <c r="A19" s="5">
        <v>231229</v>
      </c>
      <c r="B19" s="5" t="s">
        <v>6</v>
      </c>
      <c r="C19" s="5" t="s">
        <v>20</v>
      </c>
      <c r="D19" s="5">
        <v>82.76</v>
      </c>
      <c r="E19" s="5">
        <v>18</v>
      </c>
      <c r="F19" s="6">
        <f t="shared" si="0"/>
        <v>0.461538461538462</v>
      </c>
    </row>
    <row r="20" spans="1:6">
      <c r="A20" s="5">
        <v>231230</v>
      </c>
      <c r="B20" s="5" t="s">
        <v>6</v>
      </c>
      <c r="C20" s="5" t="s">
        <v>17</v>
      </c>
      <c r="D20" s="5">
        <v>82.53</v>
      </c>
      <c r="E20" s="5">
        <v>19</v>
      </c>
      <c r="F20" s="6">
        <f t="shared" si="0"/>
        <v>0.487179487179487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A1" sqref="A1:F1"/>
    </sheetView>
  </sheetViews>
  <sheetFormatPr defaultColWidth="9" defaultRowHeight="13.5" outlineLevelCol="5"/>
  <cols>
    <col min="2" max="2" width="18.75" customWidth="1"/>
    <col min="3" max="3" width="22.875" customWidth="1"/>
    <col min="5" max="5" width="11.5" customWidth="1"/>
    <col min="6" max="6" width="12.625" style="2"/>
  </cols>
  <sheetData>
    <row r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4" t="s">
        <v>5</v>
      </c>
    </row>
    <row r="2" spans="1:6">
      <c r="A2" s="5">
        <v>230872</v>
      </c>
      <c r="B2" s="5" t="s">
        <v>6</v>
      </c>
      <c r="C2" s="5" t="s">
        <v>7</v>
      </c>
      <c r="D2" s="5">
        <v>88.61</v>
      </c>
      <c r="E2" s="5">
        <v>1</v>
      </c>
      <c r="F2" s="6">
        <f>E2/49</f>
        <v>0.0204081632653061</v>
      </c>
    </row>
    <row r="3" spans="1:6">
      <c r="A3" s="5">
        <v>220845</v>
      </c>
      <c r="B3" s="5" t="s">
        <v>6</v>
      </c>
      <c r="C3" s="5" t="s">
        <v>7</v>
      </c>
      <c r="D3" s="5">
        <v>88.28</v>
      </c>
      <c r="E3" s="5">
        <v>2</v>
      </c>
      <c r="F3" s="6">
        <f t="shared" ref="F3:F50" si="0">E3/49</f>
        <v>0.0408163265306122</v>
      </c>
    </row>
    <row r="4" spans="1:6">
      <c r="A4" s="5">
        <v>230891</v>
      </c>
      <c r="B4" s="5" t="s">
        <v>6</v>
      </c>
      <c r="C4" s="5" t="s">
        <v>7</v>
      </c>
      <c r="D4" s="5">
        <v>88.28</v>
      </c>
      <c r="E4" s="5">
        <v>3</v>
      </c>
      <c r="F4" s="6">
        <f t="shared" si="0"/>
        <v>0.0612244897959184</v>
      </c>
    </row>
    <row r="5" spans="1:6">
      <c r="A5" s="5">
        <v>230901</v>
      </c>
      <c r="B5" s="5" t="s">
        <v>6</v>
      </c>
      <c r="C5" s="5" t="s">
        <v>7</v>
      </c>
      <c r="D5" s="5">
        <v>85.94</v>
      </c>
      <c r="E5" s="5">
        <v>4</v>
      </c>
      <c r="F5" s="6">
        <f t="shared" si="0"/>
        <v>0.0816326530612245</v>
      </c>
    </row>
    <row r="6" spans="1:6">
      <c r="A6" s="5">
        <v>230887</v>
      </c>
      <c r="B6" s="5" t="s">
        <v>6</v>
      </c>
      <c r="C6" s="5" t="s">
        <v>7</v>
      </c>
      <c r="D6" s="5">
        <v>85.89</v>
      </c>
      <c r="E6" s="5">
        <v>5</v>
      </c>
      <c r="F6" s="6">
        <f t="shared" si="0"/>
        <v>0.102040816326531</v>
      </c>
    </row>
    <row r="7" spans="1:6">
      <c r="A7" s="5">
        <v>230905</v>
      </c>
      <c r="B7" s="5" t="s">
        <v>6</v>
      </c>
      <c r="C7" s="5" t="s">
        <v>7</v>
      </c>
      <c r="D7" s="5">
        <v>85.89</v>
      </c>
      <c r="E7" s="5">
        <v>6</v>
      </c>
      <c r="F7" s="6">
        <f t="shared" si="0"/>
        <v>0.122448979591837</v>
      </c>
    </row>
    <row r="8" spans="1:6">
      <c r="A8" s="5">
        <v>230898</v>
      </c>
      <c r="B8" s="5" t="s">
        <v>6</v>
      </c>
      <c r="C8" s="5" t="s">
        <v>7</v>
      </c>
      <c r="D8" s="5">
        <v>85.11</v>
      </c>
      <c r="E8" s="5">
        <v>7</v>
      </c>
      <c r="F8" s="6">
        <f t="shared" si="0"/>
        <v>0.142857142857143</v>
      </c>
    </row>
    <row r="9" spans="1:6">
      <c r="A9" s="5">
        <v>230904</v>
      </c>
      <c r="B9" s="5" t="s">
        <v>6</v>
      </c>
      <c r="C9" s="5" t="s">
        <v>7</v>
      </c>
      <c r="D9" s="5">
        <v>84.94</v>
      </c>
      <c r="E9" s="5">
        <v>8</v>
      </c>
      <c r="F9" s="6">
        <f t="shared" si="0"/>
        <v>0.163265306122449</v>
      </c>
    </row>
    <row r="10" spans="1:6">
      <c r="A10" s="5">
        <v>230876</v>
      </c>
      <c r="B10" s="5" t="s">
        <v>6</v>
      </c>
      <c r="C10" s="5" t="s">
        <v>7</v>
      </c>
      <c r="D10" s="5">
        <v>84.94</v>
      </c>
      <c r="E10" s="5">
        <v>9</v>
      </c>
      <c r="F10" s="6">
        <f t="shared" si="0"/>
        <v>0.183673469387755</v>
      </c>
    </row>
    <row r="11" spans="1:6">
      <c r="A11" s="5">
        <v>230896</v>
      </c>
      <c r="B11" s="5" t="s">
        <v>6</v>
      </c>
      <c r="C11" s="5" t="s">
        <v>7</v>
      </c>
      <c r="D11" s="5">
        <v>84.44</v>
      </c>
      <c r="E11" s="5">
        <v>10</v>
      </c>
      <c r="F11" s="6">
        <f t="shared" si="0"/>
        <v>0.204081632653061</v>
      </c>
    </row>
    <row r="12" spans="1:6">
      <c r="A12" s="5">
        <v>230897</v>
      </c>
      <c r="B12" s="5" t="s">
        <v>6</v>
      </c>
      <c r="C12" s="5" t="s">
        <v>7</v>
      </c>
      <c r="D12" s="5">
        <v>83.83</v>
      </c>
      <c r="E12" s="5">
        <v>11</v>
      </c>
      <c r="F12" s="6">
        <f t="shared" si="0"/>
        <v>0.224489795918367</v>
      </c>
    </row>
    <row r="13" spans="1:6">
      <c r="A13" s="5">
        <v>230881</v>
      </c>
      <c r="B13" s="5" t="s">
        <v>6</v>
      </c>
      <c r="C13" s="5" t="s">
        <v>7</v>
      </c>
      <c r="D13" s="5">
        <v>83.56</v>
      </c>
      <c r="E13" s="5">
        <v>12</v>
      </c>
      <c r="F13" s="6">
        <f t="shared" si="0"/>
        <v>0.244897959183673</v>
      </c>
    </row>
    <row r="14" spans="1:6">
      <c r="A14" s="5">
        <v>230893</v>
      </c>
      <c r="B14" s="5" t="s">
        <v>6</v>
      </c>
      <c r="C14" s="5" t="s">
        <v>7</v>
      </c>
      <c r="D14" s="5">
        <v>83.56</v>
      </c>
      <c r="E14" s="5">
        <v>13</v>
      </c>
      <c r="F14" s="6">
        <f t="shared" si="0"/>
        <v>0.26530612244898</v>
      </c>
    </row>
    <row r="15" spans="1:6">
      <c r="A15" s="5">
        <v>230918</v>
      </c>
      <c r="B15" s="5" t="s">
        <v>6</v>
      </c>
      <c r="C15" s="5" t="s">
        <v>7</v>
      </c>
      <c r="D15" s="5">
        <v>83.33</v>
      </c>
      <c r="E15" s="5">
        <v>14</v>
      </c>
      <c r="F15" s="6">
        <f t="shared" si="0"/>
        <v>0.285714285714286</v>
      </c>
    </row>
    <row r="16" spans="1:6">
      <c r="A16" s="5">
        <v>230912</v>
      </c>
      <c r="B16" s="5" t="s">
        <v>6</v>
      </c>
      <c r="C16" s="5" t="s">
        <v>7</v>
      </c>
      <c r="D16" s="5">
        <v>83.28</v>
      </c>
      <c r="E16" s="5">
        <v>15</v>
      </c>
      <c r="F16" s="6">
        <f t="shared" si="0"/>
        <v>0.306122448979592</v>
      </c>
    </row>
    <row r="17" spans="1:6">
      <c r="A17" s="5">
        <v>230882</v>
      </c>
      <c r="B17" s="5" t="s">
        <v>6</v>
      </c>
      <c r="C17" s="5" t="s">
        <v>7</v>
      </c>
      <c r="D17" s="5">
        <v>83</v>
      </c>
      <c r="E17" s="5">
        <v>16</v>
      </c>
      <c r="F17" s="6">
        <f t="shared" si="0"/>
        <v>0.326530612244898</v>
      </c>
    </row>
    <row r="18" spans="1:6">
      <c r="A18" s="5">
        <v>230874</v>
      </c>
      <c r="B18" s="5" t="s">
        <v>6</v>
      </c>
      <c r="C18" s="5" t="s">
        <v>7</v>
      </c>
      <c r="D18" s="5">
        <v>82.72</v>
      </c>
      <c r="E18" s="5">
        <v>17</v>
      </c>
      <c r="F18" s="6">
        <f t="shared" si="0"/>
        <v>0.346938775510204</v>
      </c>
    </row>
    <row r="19" spans="1:6">
      <c r="A19" s="5">
        <v>230885</v>
      </c>
      <c r="B19" s="5" t="s">
        <v>6</v>
      </c>
      <c r="C19" s="5" t="s">
        <v>7</v>
      </c>
      <c r="D19" s="5">
        <v>82.61</v>
      </c>
      <c r="E19" s="5">
        <v>18</v>
      </c>
      <c r="F19" s="6">
        <f t="shared" si="0"/>
        <v>0.36734693877551</v>
      </c>
    </row>
    <row r="20" spans="1:6">
      <c r="A20" s="5">
        <v>230919</v>
      </c>
      <c r="B20" s="5" t="s">
        <v>6</v>
      </c>
      <c r="C20" s="5" t="s">
        <v>7</v>
      </c>
      <c r="D20" s="5">
        <v>82.11</v>
      </c>
      <c r="E20" s="5">
        <v>19</v>
      </c>
      <c r="F20" s="6">
        <f t="shared" si="0"/>
        <v>0.387755102040816</v>
      </c>
    </row>
    <row r="21" spans="1:6">
      <c r="A21" s="5">
        <v>230888</v>
      </c>
      <c r="B21" s="5" t="s">
        <v>6</v>
      </c>
      <c r="C21" s="5" t="s">
        <v>7</v>
      </c>
      <c r="D21" s="5">
        <v>82.06</v>
      </c>
      <c r="E21" s="5">
        <v>20</v>
      </c>
      <c r="F21" s="6">
        <f t="shared" si="0"/>
        <v>0.408163265306122</v>
      </c>
    </row>
    <row r="22" spans="1:6">
      <c r="A22" s="5">
        <v>230925</v>
      </c>
      <c r="B22" s="5" t="s">
        <v>6</v>
      </c>
      <c r="C22" s="5" t="s">
        <v>7</v>
      </c>
      <c r="D22" s="5">
        <v>81.94</v>
      </c>
      <c r="E22" s="5">
        <v>21</v>
      </c>
      <c r="F22" s="6">
        <f t="shared" si="0"/>
        <v>0.428571428571429</v>
      </c>
    </row>
    <row r="23" spans="1:6">
      <c r="A23" s="5">
        <v>230906</v>
      </c>
      <c r="B23" s="5" t="s">
        <v>6</v>
      </c>
      <c r="C23" s="5" t="s">
        <v>7</v>
      </c>
      <c r="D23" s="5">
        <v>81.61</v>
      </c>
      <c r="E23" s="5">
        <v>22</v>
      </c>
      <c r="F23" s="6">
        <f t="shared" si="0"/>
        <v>0.448979591836735</v>
      </c>
    </row>
    <row r="24" spans="1:6">
      <c r="A24" s="5">
        <v>230894</v>
      </c>
      <c r="B24" s="5" t="s">
        <v>6</v>
      </c>
      <c r="C24" s="5" t="s">
        <v>7</v>
      </c>
      <c r="D24" s="5">
        <v>81.39</v>
      </c>
      <c r="E24" s="5">
        <v>23</v>
      </c>
      <c r="F24" s="6">
        <f t="shared" si="0"/>
        <v>0.469387755102041</v>
      </c>
    </row>
    <row r="25" spans="1:6">
      <c r="A25" s="5">
        <v>230915</v>
      </c>
      <c r="B25" s="5" t="s">
        <v>6</v>
      </c>
      <c r="C25" s="5" t="s">
        <v>7</v>
      </c>
      <c r="D25" s="5">
        <v>81.39</v>
      </c>
      <c r="E25" s="5">
        <v>24</v>
      </c>
      <c r="F25" s="6">
        <f t="shared" si="0"/>
        <v>0.489795918367347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D17" sqref="D17"/>
    </sheetView>
  </sheetViews>
  <sheetFormatPr defaultColWidth="9" defaultRowHeight="13.5" outlineLevelCol="5"/>
  <cols>
    <col min="2" max="2" width="19.25" customWidth="1"/>
    <col min="3" max="3" width="25.75" customWidth="1"/>
    <col min="5" max="5" width="11.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4" t="s">
        <v>5</v>
      </c>
    </row>
    <row r="2" spans="1:6">
      <c r="A2" s="5">
        <v>230776</v>
      </c>
      <c r="B2" s="5" t="s">
        <v>6</v>
      </c>
      <c r="C2" s="5" t="s">
        <v>11</v>
      </c>
      <c r="D2" s="5">
        <v>86.28</v>
      </c>
      <c r="E2" s="5">
        <v>1</v>
      </c>
      <c r="F2" s="6">
        <f>E2/42</f>
        <v>0.0238095238095238</v>
      </c>
    </row>
    <row r="3" spans="1:6">
      <c r="A3" s="5">
        <v>230734</v>
      </c>
      <c r="B3" s="5" t="s">
        <v>6</v>
      </c>
      <c r="C3" s="5" t="s">
        <v>11</v>
      </c>
      <c r="D3" s="5">
        <v>86.17</v>
      </c>
      <c r="E3" s="5">
        <v>2</v>
      </c>
      <c r="F3" s="6">
        <f t="shared" ref="F3:F43" si="0">E3/42</f>
        <v>0.0476190476190476</v>
      </c>
    </row>
    <row r="4" spans="1:6">
      <c r="A4" s="5">
        <v>230735</v>
      </c>
      <c r="B4" s="5" t="s">
        <v>6</v>
      </c>
      <c r="C4" s="5" t="s">
        <v>11</v>
      </c>
      <c r="D4" s="5">
        <v>85.72</v>
      </c>
      <c r="E4" s="5">
        <v>3</v>
      </c>
      <c r="F4" s="6">
        <f t="shared" si="0"/>
        <v>0.0714285714285714</v>
      </c>
    </row>
    <row r="5" spans="1:6">
      <c r="A5" s="5">
        <v>210694</v>
      </c>
      <c r="B5" s="5" t="s">
        <v>6</v>
      </c>
      <c r="C5" s="5" t="s">
        <v>11</v>
      </c>
      <c r="D5" s="5">
        <v>85.67</v>
      </c>
      <c r="E5" s="5">
        <v>4</v>
      </c>
      <c r="F5" s="6">
        <f t="shared" si="0"/>
        <v>0.0952380952380952</v>
      </c>
    </row>
    <row r="6" spans="1:6">
      <c r="A6" s="5">
        <v>230766</v>
      </c>
      <c r="B6" s="5" t="s">
        <v>6</v>
      </c>
      <c r="C6" s="5" t="s">
        <v>11</v>
      </c>
      <c r="D6" s="5">
        <v>85.67</v>
      </c>
      <c r="E6" s="5">
        <v>5</v>
      </c>
      <c r="F6" s="6">
        <f t="shared" si="0"/>
        <v>0.119047619047619</v>
      </c>
    </row>
    <row r="7" spans="1:6">
      <c r="A7" s="5">
        <v>230749</v>
      </c>
      <c r="B7" s="5" t="s">
        <v>6</v>
      </c>
      <c r="C7" s="5" t="s">
        <v>11</v>
      </c>
      <c r="D7" s="5">
        <v>85.61</v>
      </c>
      <c r="E7" s="5">
        <v>6</v>
      </c>
      <c r="F7" s="6">
        <f t="shared" si="0"/>
        <v>0.142857142857143</v>
      </c>
    </row>
    <row r="8" spans="1:6">
      <c r="A8" s="5">
        <v>230753</v>
      </c>
      <c r="B8" s="5" t="s">
        <v>6</v>
      </c>
      <c r="C8" s="5" t="s">
        <v>11</v>
      </c>
      <c r="D8" s="5">
        <v>85.61</v>
      </c>
      <c r="E8" s="5">
        <v>7</v>
      </c>
      <c r="F8" s="6">
        <f t="shared" si="0"/>
        <v>0.166666666666667</v>
      </c>
    </row>
    <row r="9" spans="1:6">
      <c r="A9" s="5">
        <v>230765</v>
      </c>
      <c r="B9" s="5" t="s">
        <v>6</v>
      </c>
      <c r="C9" s="5" t="s">
        <v>11</v>
      </c>
      <c r="D9" s="5">
        <v>85.61</v>
      </c>
      <c r="E9" s="5">
        <v>8</v>
      </c>
      <c r="F9" s="6">
        <f t="shared" si="0"/>
        <v>0.19047619047619</v>
      </c>
    </row>
    <row r="10" spans="1:6">
      <c r="A10" s="5">
        <v>230771</v>
      </c>
      <c r="B10" s="5" t="s">
        <v>6</v>
      </c>
      <c r="C10" s="5" t="s">
        <v>11</v>
      </c>
      <c r="D10" s="5">
        <v>85.5</v>
      </c>
      <c r="E10" s="5">
        <v>9</v>
      </c>
      <c r="F10" s="6">
        <f t="shared" si="0"/>
        <v>0.214285714285714</v>
      </c>
    </row>
    <row r="11" spans="1:6">
      <c r="A11" s="5">
        <v>230783</v>
      </c>
      <c r="B11" s="5" t="s">
        <v>6</v>
      </c>
      <c r="C11" s="5" t="s">
        <v>11</v>
      </c>
      <c r="D11" s="5">
        <v>85.28</v>
      </c>
      <c r="E11" s="5">
        <v>10</v>
      </c>
      <c r="F11" s="6">
        <f t="shared" si="0"/>
        <v>0.238095238095238</v>
      </c>
    </row>
    <row r="12" spans="1:6">
      <c r="A12" s="5">
        <v>230756</v>
      </c>
      <c r="B12" s="5" t="s">
        <v>6</v>
      </c>
      <c r="C12" s="5" t="s">
        <v>11</v>
      </c>
      <c r="D12" s="5">
        <v>84.28</v>
      </c>
      <c r="E12" s="5">
        <v>11</v>
      </c>
      <c r="F12" s="6">
        <f t="shared" si="0"/>
        <v>0.261904761904762</v>
      </c>
    </row>
    <row r="13" spans="1:6">
      <c r="A13" s="5">
        <v>230737</v>
      </c>
      <c r="B13" s="5" t="s">
        <v>6</v>
      </c>
      <c r="C13" s="5" t="s">
        <v>11</v>
      </c>
      <c r="D13" s="5">
        <v>83.61</v>
      </c>
      <c r="E13" s="5">
        <v>12</v>
      </c>
      <c r="F13" s="6">
        <f t="shared" si="0"/>
        <v>0.285714285714286</v>
      </c>
    </row>
    <row r="14" spans="1:6">
      <c r="A14" s="5">
        <v>230927</v>
      </c>
      <c r="B14" s="5" t="s">
        <v>6</v>
      </c>
      <c r="C14" s="5" t="s">
        <v>8</v>
      </c>
      <c r="D14" s="5">
        <v>83.56</v>
      </c>
      <c r="E14" s="5">
        <v>13</v>
      </c>
      <c r="F14" s="6">
        <f t="shared" si="0"/>
        <v>0.30952380952381</v>
      </c>
    </row>
    <row r="15" spans="1:6">
      <c r="A15" s="5">
        <v>230763</v>
      </c>
      <c r="B15" s="5" t="s">
        <v>6</v>
      </c>
      <c r="C15" s="5" t="s">
        <v>11</v>
      </c>
      <c r="D15" s="5">
        <v>83.5</v>
      </c>
      <c r="E15" s="5">
        <v>14</v>
      </c>
      <c r="F15" s="6">
        <f t="shared" si="0"/>
        <v>0.333333333333333</v>
      </c>
    </row>
    <row r="16" spans="1:6">
      <c r="A16" s="5">
        <v>220686</v>
      </c>
      <c r="B16" s="5" t="s">
        <v>6</v>
      </c>
      <c r="C16" s="5" t="s">
        <v>11</v>
      </c>
      <c r="D16" s="5">
        <v>83.5</v>
      </c>
      <c r="E16" s="5">
        <v>15</v>
      </c>
      <c r="F16" s="6">
        <f t="shared" si="0"/>
        <v>0.357142857142857</v>
      </c>
    </row>
    <row r="17" spans="1:6">
      <c r="A17" s="5">
        <v>230738</v>
      </c>
      <c r="B17" s="5" t="s">
        <v>6</v>
      </c>
      <c r="C17" s="5" t="s">
        <v>11</v>
      </c>
      <c r="D17" s="5">
        <v>83.33</v>
      </c>
      <c r="E17" s="5">
        <v>16</v>
      </c>
      <c r="F17" s="6">
        <f t="shared" si="0"/>
        <v>0.380952380952381</v>
      </c>
    </row>
    <row r="18" spans="1:6">
      <c r="A18" s="5">
        <v>220693</v>
      </c>
      <c r="B18" s="5" t="s">
        <v>6</v>
      </c>
      <c r="C18" s="5" t="s">
        <v>11</v>
      </c>
      <c r="D18" s="5">
        <v>83.22</v>
      </c>
      <c r="E18" s="5">
        <v>17</v>
      </c>
      <c r="F18" s="6">
        <f t="shared" si="0"/>
        <v>0.404761904761905</v>
      </c>
    </row>
    <row r="19" spans="1:6">
      <c r="A19" s="5">
        <v>230761</v>
      </c>
      <c r="B19" s="5" t="s">
        <v>6</v>
      </c>
      <c r="C19" s="5" t="s">
        <v>11</v>
      </c>
      <c r="D19" s="5">
        <v>83.06</v>
      </c>
      <c r="E19" s="5">
        <v>18</v>
      </c>
      <c r="F19" s="6">
        <f t="shared" si="0"/>
        <v>0.428571428571429</v>
      </c>
    </row>
    <row r="20" spans="1:6">
      <c r="A20" s="5">
        <v>230774</v>
      </c>
      <c r="B20" s="5" t="s">
        <v>6</v>
      </c>
      <c r="C20" s="5" t="s">
        <v>11</v>
      </c>
      <c r="D20" s="5">
        <v>82.5</v>
      </c>
      <c r="E20" s="5">
        <v>19</v>
      </c>
      <c r="F20" s="6">
        <f t="shared" si="0"/>
        <v>0.452380952380952</v>
      </c>
    </row>
    <row r="21" spans="1:6">
      <c r="A21" s="5">
        <v>230751</v>
      </c>
      <c r="B21" s="5" t="s">
        <v>6</v>
      </c>
      <c r="C21" s="5" t="s">
        <v>11</v>
      </c>
      <c r="D21" s="5">
        <v>82.39</v>
      </c>
      <c r="E21" s="5">
        <v>20</v>
      </c>
      <c r="F21" s="6">
        <f t="shared" si="0"/>
        <v>0.476190476190476</v>
      </c>
    </row>
    <row r="22" spans="1:6">
      <c r="A22" s="5">
        <v>230731</v>
      </c>
      <c r="B22" s="5" t="s">
        <v>6</v>
      </c>
      <c r="C22" s="5" t="s">
        <v>11</v>
      </c>
      <c r="D22" s="5">
        <v>82.33</v>
      </c>
      <c r="E22" s="5">
        <v>21</v>
      </c>
      <c r="F22" s="6">
        <f t="shared" si="0"/>
        <v>0.5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A1" sqref="A1:F1"/>
    </sheetView>
  </sheetViews>
  <sheetFormatPr defaultColWidth="9" defaultRowHeight="13.5" outlineLevelCol="5"/>
  <cols>
    <col min="2" max="2" width="19.625" customWidth="1"/>
    <col min="3" max="3" width="28.125" customWidth="1"/>
    <col min="5" max="5" width="11.5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4" t="s">
        <v>5</v>
      </c>
    </row>
    <row r="2" spans="1:6">
      <c r="A2" s="5">
        <v>230721</v>
      </c>
      <c r="B2" s="5" t="s">
        <v>6</v>
      </c>
      <c r="C2" s="5" t="s">
        <v>13</v>
      </c>
      <c r="D2" s="5">
        <v>89</v>
      </c>
      <c r="E2" s="5">
        <v>1</v>
      </c>
      <c r="F2" s="6">
        <f>E2/22</f>
        <v>0.0454545454545455</v>
      </c>
    </row>
    <row r="3" spans="1:6">
      <c r="A3" s="5">
        <v>220658</v>
      </c>
      <c r="B3" s="5" t="s">
        <v>6</v>
      </c>
      <c r="C3" s="5" t="s">
        <v>13</v>
      </c>
      <c r="D3" s="5">
        <v>86.78</v>
      </c>
      <c r="E3" s="5">
        <v>2</v>
      </c>
      <c r="F3" s="6">
        <f t="shared" ref="F3:F23" si="0">E3/22</f>
        <v>0.0909090909090909</v>
      </c>
    </row>
    <row r="4" spans="1:6">
      <c r="A4" s="5">
        <v>230716</v>
      </c>
      <c r="B4" s="5" t="s">
        <v>6</v>
      </c>
      <c r="C4" s="5" t="s">
        <v>13</v>
      </c>
      <c r="D4" s="5">
        <v>85.22</v>
      </c>
      <c r="E4" s="5">
        <v>3</v>
      </c>
      <c r="F4" s="6">
        <f t="shared" si="0"/>
        <v>0.136363636363636</v>
      </c>
    </row>
    <row r="5" spans="1:6">
      <c r="A5" s="5">
        <v>230930</v>
      </c>
      <c r="B5" s="5" t="s">
        <v>6</v>
      </c>
      <c r="C5" s="5" t="s">
        <v>8</v>
      </c>
      <c r="D5" s="5">
        <v>84.28</v>
      </c>
      <c r="E5" s="5">
        <v>4</v>
      </c>
      <c r="F5" s="6">
        <f t="shared" si="0"/>
        <v>0.181818181818182</v>
      </c>
    </row>
    <row r="6" spans="1:6">
      <c r="A6" s="5">
        <v>230718</v>
      </c>
      <c r="B6" s="5" t="s">
        <v>6</v>
      </c>
      <c r="C6" s="5" t="s">
        <v>13</v>
      </c>
      <c r="D6" s="5">
        <v>84.06</v>
      </c>
      <c r="E6" s="5">
        <v>5</v>
      </c>
      <c r="F6" s="6">
        <f t="shared" si="0"/>
        <v>0.227272727272727</v>
      </c>
    </row>
    <row r="7" spans="1:6">
      <c r="A7" s="5">
        <v>230715</v>
      </c>
      <c r="B7" s="5" t="s">
        <v>6</v>
      </c>
      <c r="C7" s="5" t="s">
        <v>13</v>
      </c>
      <c r="D7" s="5">
        <v>83.83</v>
      </c>
      <c r="E7" s="5">
        <v>6</v>
      </c>
      <c r="F7" s="6">
        <f t="shared" si="0"/>
        <v>0.272727272727273</v>
      </c>
    </row>
    <row r="8" spans="1:6">
      <c r="A8" s="5">
        <v>230714</v>
      </c>
      <c r="B8" s="5" t="s">
        <v>6</v>
      </c>
      <c r="C8" s="5" t="s">
        <v>13</v>
      </c>
      <c r="D8" s="5">
        <v>83</v>
      </c>
      <c r="E8" s="5">
        <v>7</v>
      </c>
      <c r="F8" s="6">
        <f t="shared" si="0"/>
        <v>0.318181818181818</v>
      </c>
    </row>
    <row r="9" spans="1:6">
      <c r="A9" s="5">
        <v>230722</v>
      </c>
      <c r="B9" s="5" t="s">
        <v>6</v>
      </c>
      <c r="C9" s="5" t="s">
        <v>13</v>
      </c>
      <c r="D9" s="5">
        <v>82.5</v>
      </c>
      <c r="E9" s="5">
        <v>8</v>
      </c>
      <c r="F9" s="6">
        <f t="shared" si="0"/>
        <v>0.363636363636364</v>
      </c>
    </row>
    <row r="10" spans="1:6">
      <c r="A10" s="5">
        <v>230720</v>
      </c>
      <c r="B10" s="5" t="s">
        <v>6</v>
      </c>
      <c r="C10" s="5" t="s">
        <v>13</v>
      </c>
      <c r="D10" s="5">
        <v>81.78</v>
      </c>
      <c r="E10" s="5">
        <v>9</v>
      </c>
      <c r="F10" s="6">
        <f t="shared" si="0"/>
        <v>0.409090909090909</v>
      </c>
    </row>
    <row r="11" spans="1:6">
      <c r="A11" s="5">
        <v>230724</v>
      </c>
      <c r="B11" s="5" t="s">
        <v>6</v>
      </c>
      <c r="C11" s="5" t="s">
        <v>13</v>
      </c>
      <c r="D11" s="5">
        <v>81.33</v>
      </c>
      <c r="E11" s="5">
        <v>10</v>
      </c>
      <c r="F11" s="6">
        <f t="shared" si="0"/>
        <v>0.454545454545455</v>
      </c>
    </row>
    <row r="12" spans="1:6">
      <c r="A12" s="5">
        <v>230727</v>
      </c>
      <c r="B12" s="5" t="s">
        <v>6</v>
      </c>
      <c r="C12" s="5" t="s">
        <v>13</v>
      </c>
      <c r="D12" s="5">
        <v>81.11</v>
      </c>
      <c r="E12" s="5">
        <v>11</v>
      </c>
      <c r="F12" s="6">
        <f t="shared" si="0"/>
        <v>0.5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A1" sqref="A1:F1"/>
    </sheetView>
  </sheetViews>
  <sheetFormatPr defaultColWidth="9" defaultRowHeight="13.5" outlineLevelRow="5" outlineLevelCol="5"/>
  <cols>
    <col min="2" max="2" width="18.75" customWidth="1"/>
    <col min="3" max="3" width="22.625" customWidth="1"/>
    <col min="5" max="5" width="11" customWidth="1"/>
    <col min="6" max="6" width="12.625" style="2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14</v>
      </c>
      <c r="F1" s="4" t="s">
        <v>5</v>
      </c>
    </row>
    <row r="2" spans="1:6">
      <c r="A2" s="5">
        <v>231251</v>
      </c>
      <c r="B2" s="5" t="s">
        <v>6</v>
      </c>
      <c r="C2" s="5" t="s">
        <v>7</v>
      </c>
      <c r="D2" s="5">
        <v>86.06</v>
      </c>
      <c r="E2" s="5">
        <v>1</v>
      </c>
      <c r="F2" s="6">
        <f>E2/10</f>
        <v>0.1</v>
      </c>
    </row>
    <row r="3" spans="1:6">
      <c r="A3" s="5">
        <v>231254</v>
      </c>
      <c r="B3" s="5" t="s">
        <v>6</v>
      </c>
      <c r="C3" s="5" t="s">
        <v>7</v>
      </c>
      <c r="D3" s="5">
        <v>85.12</v>
      </c>
      <c r="E3" s="5">
        <v>2</v>
      </c>
      <c r="F3" s="6">
        <f>E3/10</f>
        <v>0.2</v>
      </c>
    </row>
    <row r="4" spans="1:6">
      <c r="A4" s="5">
        <v>231250</v>
      </c>
      <c r="B4" s="5" t="s">
        <v>6</v>
      </c>
      <c r="C4" s="5" t="s">
        <v>7</v>
      </c>
      <c r="D4" s="5">
        <v>84.76</v>
      </c>
      <c r="E4" s="5">
        <v>3</v>
      </c>
      <c r="F4" s="6">
        <f>E4/10</f>
        <v>0.3</v>
      </c>
    </row>
    <row r="5" spans="1:6">
      <c r="A5" s="5">
        <v>231252</v>
      </c>
      <c r="B5" s="5" t="s">
        <v>6</v>
      </c>
      <c r="C5" s="5" t="s">
        <v>7</v>
      </c>
      <c r="D5" s="5">
        <v>83.76</v>
      </c>
      <c r="E5" s="5">
        <v>4</v>
      </c>
      <c r="F5" s="6">
        <f>E5/10</f>
        <v>0.4</v>
      </c>
    </row>
    <row r="6" spans="1:6">
      <c r="A6" s="5">
        <v>231259</v>
      </c>
      <c r="B6" s="5" t="s">
        <v>6</v>
      </c>
      <c r="C6" s="5" t="s">
        <v>7</v>
      </c>
      <c r="D6" s="5">
        <v>82.35</v>
      </c>
      <c r="E6" s="5">
        <v>5</v>
      </c>
      <c r="F6" s="6">
        <f>E6/10</f>
        <v>0.5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workbookViewId="0">
      <selection activeCell="A1" sqref="A1:F1"/>
    </sheetView>
  </sheetViews>
  <sheetFormatPr defaultColWidth="9" defaultRowHeight="13.5" outlineLevelCol="5"/>
  <cols>
    <col min="1" max="1" width="9" style="9"/>
    <col min="2" max="2" width="18.375" style="9" customWidth="1"/>
    <col min="3" max="3" width="43.875" style="9" customWidth="1"/>
    <col min="4" max="4" width="9" style="9"/>
    <col min="5" max="5" width="11.375" style="9" customWidth="1"/>
    <col min="6" max="6" width="12.625" style="10"/>
  </cols>
  <sheetData>
    <row r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15</v>
      </c>
      <c r="F1" s="4" t="s">
        <v>5</v>
      </c>
    </row>
    <row r="2" spans="1:6">
      <c r="A2" s="5">
        <v>230982</v>
      </c>
      <c r="B2" s="5" t="s">
        <v>6</v>
      </c>
      <c r="C2" s="5" t="s">
        <v>16</v>
      </c>
      <c r="D2" s="5">
        <v>87.82</v>
      </c>
      <c r="E2" s="5">
        <v>1</v>
      </c>
      <c r="F2" s="6">
        <f>E2/87</f>
        <v>0.0114942528735632</v>
      </c>
    </row>
    <row r="3" spans="1:6">
      <c r="A3" s="5">
        <v>231173</v>
      </c>
      <c r="B3" s="5" t="s">
        <v>6</v>
      </c>
      <c r="C3" s="5" t="s">
        <v>16</v>
      </c>
      <c r="D3" s="5">
        <v>87.76</v>
      </c>
      <c r="E3" s="5">
        <v>2</v>
      </c>
      <c r="F3" s="6">
        <f t="shared" ref="F3:F34" si="0">E3/87</f>
        <v>0.0229885057471264</v>
      </c>
    </row>
    <row r="4" spans="1:6">
      <c r="A4" s="5">
        <v>230990</v>
      </c>
      <c r="B4" s="5" t="s">
        <v>6</v>
      </c>
      <c r="C4" s="5" t="s">
        <v>16</v>
      </c>
      <c r="D4" s="5">
        <v>86.76</v>
      </c>
      <c r="E4" s="5">
        <v>3</v>
      </c>
      <c r="F4" s="6">
        <f t="shared" si="0"/>
        <v>0.0344827586206897</v>
      </c>
    </row>
    <row r="5" spans="1:6">
      <c r="A5" s="5">
        <v>230984</v>
      </c>
      <c r="B5" s="5" t="s">
        <v>6</v>
      </c>
      <c r="C5" s="5" t="s">
        <v>16</v>
      </c>
      <c r="D5" s="5">
        <v>86.35</v>
      </c>
      <c r="E5" s="5">
        <v>4</v>
      </c>
      <c r="F5" s="6">
        <f t="shared" si="0"/>
        <v>0.0459770114942529</v>
      </c>
    </row>
    <row r="6" spans="1:6">
      <c r="A6" s="5">
        <v>230989</v>
      </c>
      <c r="B6" s="5" t="s">
        <v>6</v>
      </c>
      <c r="C6" s="5" t="s">
        <v>16</v>
      </c>
      <c r="D6" s="5">
        <v>86.35</v>
      </c>
      <c r="E6" s="5">
        <v>5</v>
      </c>
      <c r="F6" s="6">
        <f t="shared" si="0"/>
        <v>0.0574712643678161</v>
      </c>
    </row>
    <row r="7" spans="1:6">
      <c r="A7" s="5">
        <v>231083</v>
      </c>
      <c r="B7" s="5" t="s">
        <v>6</v>
      </c>
      <c r="C7" s="5" t="s">
        <v>16</v>
      </c>
      <c r="D7" s="5">
        <v>86.18</v>
      </c>
      <c r="E7" s="5">
        <v>6</v>
      </c>
      <c r="F7" s="6">
        <f t="shared" si="0"/>
        <v>0.0689655172413793</v>
      </c>
    </row>
    <row r="8" spans="1:6">
      <c r="A8" s="5">
        <v>231002</v>
      </c>
      <c r="B8" s="5" t="s">
        <v>6</v>
      </c>
      <c r="C8" s="5" t="s">
        <v>16</v>
      </c>
      <c r="D8" s="5">
        <v>86.06</v>
      </c>
      <c r="E8" s="5">
        <v>7</v>
      </c>
      <c r="F8" s="6">
        <f t="shared" si="0"/>
        <v>0.0804597701149425</v>
      </c>
    </row>
    <row r="9" spans="1:6">
      <c r="A9" s="5">
        <v>230981</v>
      </c>
      <c r="B9" s="5" t="s">
        <v>6</v>
      </c>
      <c r="C9" s="5" t="s">
        <v>16</v>
      </c>
      <c r="D9" s="5">
        <v>85.82</v>
      </c>
      <c r="E9" s="5">
        <v>8</v>
      </c>
      <c r="F9" s="6">
        <f t="shared" si="0"/>
        <v>0.0919540229885057</v>
      </c>
    </row>
    <row r="10" spans="1:6">
      <c r="A10" s="5">
        <v>230969</v>
      </c>
      <c r="B10" s="5" t="s">
        <v>6</v>
      </c>
      <c r="C10" s="5" t="s">
        <v>16</v>
      </c>
      <c r="D10" s="5">
        <v>85.35</v>
      </c>
      <c r="E10" s="5">
        <v>9</v>
      </c>
      <c r="F10" s="6">
        <f t="shared" si="0"/>
        <v>0.103448275862069</v>
      </c>
    </row>
    <row r="11" spans="1:6">
      <c r="A11" s="5">
        <v>230983</v>
      </c>
      <c r="B11" s="5" t="s">
        <v>6</v>
      </c>
      <c r="C11" s="5" t="s">
        <v>16</v>
      </c>
      <c r="D11" s="5">
        <v>85.06</v>
      </c>
      <c r="E11" s="5">
        <v>10</v>
      </c>
      <c r="F11" s="6">
        <f t="shared" si="0"/>
        <v>0.114942528735632</v>
      </c>
    </row>
    <row r="12" spans="1:6">
      <c r="A12" s="5">
        <v>231174</v>
      </c>
      <c r="B12" s="5" t="s">
        <v>6</v>
      </c>
      <c r="C12" s="5" t="s">
        <v>16</v>
      </c>
      <c r="D12" s="5">
        <v>85</v>
      </c>
      <c r="E12" s="5">
        <v>11</v>
      </c>
      <c r="F12" s="6">
        <f t="shared" si="0"/>
        <v>0.126436781609195</v>
      </c>
    </row>
    <row r="13" spans="1:6">
      <c r="A13" s="5">
        <v>231040</v>
      </c>
      <c r="B13" s="5" t="s">
        <v>6</v>
      </c>
      <c r="C13" s="5" t="s">
        <v>16</v>
      </c>
      <c r="D13" s="5">
        <v>85</v>
      </c>
      <c r="E13" s="5">
        <v>12</v>
      </c>
      <c r="F13" s="6">
        <f t="shared" si="0"/>
        <v>0.137931034482759</v>
      </c>
    </row>
    <row r="14" spans="1:6">
      <c r="A14" s="5">
        <v>230991</v>
      </c>
      <c r="B14" s="5" t="s">
        <v>6</v>
      </c>
      <c r="C14" s="5" t="s">
        <v>17</v>
      </c>
      <c r="D14" s="5">
        <v>84.82</v>
      </c>
      <c r="E14" s="5">
        <v>13</v>
      </c>
      <c r="F14" s="6">
        <f t="shared" si="0"/>
        <v>0.149425287356322</v>
      </c>
    </row>
    <row r="15" spans="1:6">
      <c r="A15" s="5">
        <v>231085</v>
      </c>
      <c r="B15" s="5" t="s">
        <v>6</v>
      </c>
      <c r="C15" s="5" t="s">
        <v>17</v>
      </c>
      <c r="D15" s="5">
        <v>84.76</v>
      </c>
      <c r="E15" s="5">
        <v>14</v>
      </c>
      <c r="F15" s="6">
        <f t="shared" si="0"/>
        <v>0.160919540229885</v>
      </c>
    </row>
    <row r="16" spans="1:6">
      <c r="A16" s="5">
        <v>231168</v>
      </c>
      <c r="B16" s="5" t="s">
        <v>6</v>
      </c>
      <c r="C16" s="5" t="s">
        <v>16</v>
      </c>
      <c r="D16" s="5">
        <v>84.7</v>
      </c>
      <c r="E16" s="5">
        <v>15</v>
      </c>
      <c r="F16" s="6">
        <f t="shared" si="0"/>
        <v>0.172413793103448</v>
      </c>
    </row>
    <row r="17" spans="1:6">
      <c r="A17" s="5">
        <v>230972</v>
      </c>
      <c r="B17" s="5" t="s">
        <v>6</v>
      </c>
      <c r="C17" s="5" t="s">
        <v>17</v>
      </c>
      <c r="D17" s="5">
        <v>84.53</v>
      </c>
      <c r="E17" s="5">
        <v>16</v>
      </c>
      <c r="F17" s="6">
        <f t="shared" si="0"/>
        <v>0.183908045977011</v>
      </c>
    </row>
    <row r="18" spans="1:6">
      <c r="A18" s="5">
        <v>230986</v>
      </c>
      <c r="B18" s="5" t="s">
        <v>6</v>
      </c>
      <c r="C18" s="5" t="s">
        <v>16</v>
      </c>
      <c r="D18" s="5">
        <v>84.47</v>
      </c>
      <c r="E18" s="5">
        <v>17</v>
      </c>
      <c r="F18" s="6">
        <f t="shared" si="0"/>
        <v>0.195402298850575</v>
      </c>
    </row>
    <row r="19" spans="1:6">
      <c r="A19" s="5">
        <v>231166</v>
      </c>
      <c r="B19" s="5" t="s">
        <v>6</v>
      </c>
      <c r="C19" s="5" t="s">
        <v>16</v>
      </c>
      <c r="D19" s="5">
        <v>84.29</v>
      </c>
      <c r="E19" s="5">
        <v>18</v>
      </c>
      <c r="F19" s="6">
        <f t="shared" si="0"/>
        <v>0.206896551724138</v>
      </c>
    </row>
    <row r="20" spans="1:6">
      <c r="A20" s="5">
        <v>231163</v>
      </c>
      <c r="B20" s="5" t="s">
        <v>6</v>
      </c>
      <c r="C20" s="5" t="s">
        <v>16</v>
      </c>
      <c r="D20" s="5">
        <v>84.18</v>
      </c>
      <c r="E20" s="5">
        <v>19</v>
      </c>
      <c r="F20" s="6">
        <f t="shared" si="0"/>
        <v>0.218390804597701</v>
      </c>
    </row>
    <row r="21" spans="1:6">
      <c r="A21" s="5">
        <v>230988</v>
      </c>
      <c r="B21" s="5" t="s">
        <v>6</v>
      </c>
      <c r="C21" s="5" t="s">
        <v>16</v>
      </c>
      <c r="D21" s="5">
        <v>83.88</v>
      </c>
      <c r="E21" s="5">
        <v>20</v>
      </c>
      <c r="F21" s="6">
        <f t="shared" si="0"/>
        <v>0.229885057471264</v>
      </c>
    </row>
    <row r="22" spans="1:6">
      <c r="A22" s="5">
        <v>231183</v>
      </c>
      <c r="B22" s="5" t="s">
        <v>6</v>
      </c>
      <c r="C22" s="5" t="s">
        <v>16</v>
      </c>
      <c r="D22" s="5">
        <v>83.82</v>
      </c>
      <c r="E22" s="5">
        <v>21</v>
      </c>
      <c r="F22" s="6">
        <f t="shared" si="0"/>
        <v>0.241379310344828</v>
      </c>
    </row>
    <row r="23" spans="1:6">
      <c r="A23" s="5">
        <v>231182</v>
      </c>
      <c r="B23" s="5" t="s">
        <v>6</v>
      </c>
      <c r="C23" s="5" t="s">
        <v>16</v>
      </c>
      <c r="D23" s="5">
        <v>83.76</v>
      </c>
      <c r="E23" s="5">
        <v>22</v>
      </c>
      <c r="F23" s="6">
        <f t="shared" si="0"/>
        <v>0.252873563218391</v>
      </c>
    </row>
    <row r="24" spans="1:6">
      <c r="A24" s="5">
        <v>231162</v>
      </c>
      <c r="B24" s="5" t="s">
        <v>6</v>
      </c>
      <c r="C24" s="5" t="s">
        <v>16</v>
      </c>
      <c r="D24" s="5">
        <v>83.71</v>
      </c>
      <c r="E24" s="5">
        <v>23</v>
      </c>
      <c r="F24" s="6">
        <f t="shared" si="0"/>
        <v>0.264367816091954</v>
      </c>
    </row>
    <row r="25" spans="1:6">
      <c r="A25" s="5">
        <v>231177</v>
      </c>
      <c r="B25" s="5" t="s">
        <v>6</v>
      </c>
      <c r="C25" s="5" t="s">
        <v>16</v>
      </c>
      <c r="D25" s="5">
        <v>83.71</v>
      </c>
      <c r="E25" s="5">
        <v>24</v>
      </c>
      <c r="F25" s="6">
        <f t="shared" si="0"/>
        <v>0.275862068965517</v>
      </c>
    </row>
    <row r="26" spans="1:6">
      <c r="A26" s="5">
        <v>230970</v>
      </c>
      <c r="B26" s="5" t="s">
        <v>6</v>
      </c>
      <c r="C26" s="5" t="s">
        <v>16</v>
      </c>
      <c r="D26" s="5">
        <v>83.59</v>
      </c>
      <c r="E26" s="5">
        <v>25</v>
      </c>
      <c r="F26" s="6">
        <f t="shared" si="0"/>
        <v>0.28735632183908</v>
      </c>
    </row>
    <row r="27" spans="1:6">
      <c r="A27" s="5">
        <v>231181</v>
      </c>
      <c r="B27" s="5" t="s">
        <v>6</v>
      </c>
      <c r="C27" s="5" t="s">
        <v>16</v>
      </c>
      <c r="D27" s="5">
        <v>83.47</v>
      </c>
      <c r="E27" s="5">
        <v>26</v>
      </c>
      <c r="F27" s="6">
        <f t="shared" si="0"/>
        <v>0.298850574712644</v>
      </c>
    </row>
    <row r="28" spans="1:6">
      <c r="A28" s="5">
        <v>231176</v>
      </c>
      <c r="B28" s="5" t="s">
        <v>6</v>
      </c>
      <c r="C28" s="5" t="s">
        <v>16</v>
      </c>
      <c r="D28" s="5">
        <v>83.41</v>
      </c>
      <c r="E28" s="5">
        <v>27</v>
      </c>
      <c r="F28" s="6">
        <f t="shared" si="0"/>
        <v>0.310344827586207</v>
      </c>
    </row>
    <row r="29" spans="1:6">
      <c r="A29" s="5">
        <v>231161</v>
      </c>
      <c r="B29" s="5" t="s">
        <v>6</v>
      </c>
      <c r="C29" s="5" t="s">
        <v>16</v>
      </c>
      <c r="D29" s="5">
        <v>83.41</v>
      </c>
      <c r="E29" s="5">
        <v>28</v>
      </c>
      <c r="F29" s="6">
        <f t="shared" si="0"/>
        <v>0.32183908045977</v>
      </c>
    </row>
    <row r="30" spans="1:6">
      <c r="A30" s="5">
        <v>230971</v>
      </c>
      <c r="B30" s="5" t="s">
        <v>6</v>
      </c>
      <c r="C30" s="5" t="s">
        <v>16</v>
      </c>
      <c r="D30" s="5">
        <v>83.35</v>
      </c>
      <c r="E30" s="5">
        <v>29</v>
      </c>
      <c r="F30" s="6">
        <f t="shared" si="0"/>
        <v>0.333333333333333</v>
      </c>
    </row>
    <row r="31" spans="1:6">
      <c r="A31" s="5">
        <v>231086</v>
      </c>
      <c r="B31" s="5" t="s">
        <v>6</v>
      </c>
      <c r="C31" s="5" t="s">
        <v>16</v>
      </c>
      <c r="D31" s="5">
        <v>83.29</v>
      </c>
      <c r="E31" s="5">
        <v>30</v>
      </c>
      <c r="F31" s="6">
        <f t="shared" si="0"/>
        <v>0.344827586206897</v>
      </c>
    </row>
    <row r="32" spans="1:6">
      <c r="A32" s="5">
        <v>230995</v>
      </c>
      <c r="B32" s="5" t="s">
        <v>6</v>
      </c>
      <c r="C32" s="5" t="s">
        <v>16</v>
      </c>
      <c r="D32" s="5">
        <v>83.12</v>
      </c>
      <c r="E32" s="5">
        <v>31</v>
      </c>
      <c r="F32" s="6">
        <f t="shared" si="0"/>
        <v>0.35632183908046</v>
      </c>
    </row>
    <row r="33" spans="1:6">
      <c r="A33" s="5">
        <v>231053</v>
      </c>
      <c r="B33" s="5" t="s">
        <v>6</v>
      </c>
      <c r="C33" s="5" t="s">
        <v>16</v>
      </c>
      <c r="D33" s="5">
        <v>82.88</v>
      </c>
      <c r="E33" s="5">
        <v>32</v>
      </c>
      <c r="F33" s="6">
        <f t="shared" si="0"/>
        <v>0.367816091954023</v>
      </c>
    </row>
    <row r="34" spans="1:6">
      <c r="A34" s="5">
        <v>230987</v>
      </c>
      <c r="B34" s="5" t="s">
        <v>6</v>
      </c>
      <c r="C34" s="5" t="s">
        <v>16</v>
      </c>
      <c r="D34" s="5">
        <v>82.82</v>
      </c>
      <c r="E34" s="5">
        <v>33</v>
      </c>
      <c r="F34" s="6">
        <f t="shared" si="0"/>
        <v>0.379310344827586</v>
      </c>
    </row>
    <row r="35" spans="1:6">
      <c r="A35" s="5">
        <v>230993</v>
      </c>
      <c r="B35" s="5" t="s">
        <v>6</v>
      </c>
      <c r="C35" s="5" t="s">
        <v>16</v>
      </c>
      <c r="D35" s="5">
        <v>82.82</v>
      </c>
      <c r="E35" s="5">
        <v>34</v>
      </c>
      <c r="F35" s="6">
        <f t="shared" ref="F35:F66" si="1">E35/87</f>
        <v>0.390804597701149</v>
      </c>
    </row>
    <row r="36" spans="1:6">
      <c r="A36" s="5">
        <v>231171</v>
      </c>
      <c r="B36" s="5" t="s">
        <v>6</v>
      </c>
      <c r="C36" s="5" t="s">
        <v>16</v>
      </c>
      <c r="D36" s="5">
        <v>82.71</v>
      </c>
      <c r="E36" s="5">
        <v>35</v>
      </c>
      <c r="F36" s="6">
        <f t="shared" si="1"/>
        <v>0.402298850574713</v>
      </c>
    </row>
    <row r="37" spans="1:6">
      <c r="A37" s="5">
        <v>231041</v>
      </c>
      <c r="B37" s="5" t="s">
        <v>6</v>
      </c>
      <c r="C37" s="5" t="s">
        <v>16</v>
      </c>
      <c r="D37" s="5">
        <v>82.7</v>
      </c>
      <c r="E37" s="5">
        <v>36</v>
      </c>
      <c r="F37" s="6">
        <f t="shared" si="1"/>
        <v>0.413793103448276</v>
      </c>
    </row>
    <row r="38" spans="1:6">
      <c r="A38" s="5">
        <v>231056</v>
      </c>
      <c r="B38" s="5" t="s">
        <v>6</v>
      </c>
      <c r="C38" s="5" t="s">
        <v>16</v>
      </c>
      <c r="D38" s="5">
        <v>82.59</v>
      </c>
      <c r="E38" s="5">
        <v>37</v>
      </c>
      <c r="F38" s="6">
        <f t="shared" si="1"/>
        <v>0.425287356321839</v>
      </c>
    </row>
    <row r="39" spans="1:6">
      <c r="A39" s="5">
        <v>231066</v>
      </c>
      <c r="B39" s="5" t="s">
        <v>6</v>
      </c>
      <c r="C39" s="5" t="s">
        <v>16</v>
      </c>
      <c r="D39" s="5">
        <v>82.59</v>
      </c>
      <c r="E39" s="5">
        <v>38</v>
      </c>
      <c r="F39" s="6">
        <f t="shared" si="1"/>
        <v>0.436781609195402</v>
      </c>
    </row>
    <row r="40" spans="1:6">
      <c r="A40" s="5">
        <v>231006</v>
      </c>
      <c r="B40" s="5" t="s">
        <v>6</v>
      </c>
      <c r="C40" s="5" t="s">
        <v>16</v>
      </c>
      <c r="D40" s="5">
        <v>82.47</v>
      </c>
      <c r="E40" s="5">
        <v>39</v>
      </c>
      <c r="F40" s="6">
        <f t="shared" si="1"/>
        <v>0.448275862068966</v>
      </c>
    </row>
    <row r="41" spans="1:6">
      <c r="A41" s="5">
        <v>230985</v>
      </c>
      <c r="B41" s="5" t="s">
        <v>6</v>
      </c>
      <c r="C41" s="5" t="s">
        <v>16</v>
      </c>
      <c r="D41" s="5">
        <v>82.35</v>
      </c>
      <c r="E41" s="5">
        <v>40</v>
      </c>
      <c r="F41" s="6">
        <f t="shared" si="1"/>
        <v>0.459770114942529</v>
      </c>
    </row>
    <row r="42" spans="1:6">
      <c r="A42" s="5">
        <v>230975</v>
      </c>
      <c r="B42" s="5" t="s">
        <v>6</v>
      </c>
      <c r="C42" s="5" t="s">
        <v>16</v>
      </c>
      <c r="D42" s="5">
        <v>82.35</v>
      </c>
      <c r="E42" s="5">
        <v>41</v>
      </c>
      <c r="F42" s="6">
        <f t="shared" si="1"/>
        <v>0.471264367816092</v>
      </c>
    </row>
    <row r="43" spans="1:6">
      <c r="A43" s="5">
        <v>230998</v>
      </c>
      <c r="B43" s="5" t="s">
        <v>6</v>
      </c>
      <c r="C43" s="5" t="s">
        <v>16</v>
      </c>
      <c r="D43" s="5">
        <v>82.29</v>
      </c>
      <c r="E43" s="5">
        <v>42</v>
      </c>
      <c r="F43" s="6">
        <f t="shared" si="1"/>
        <v>0.482758620689655</v>
      </c>
    </row>
    <row r="44" spans="1:6">
      <c r="A44" s="5">
        <v>231043</v>
      </c>
      <c r="B44" s="5" t="s">
        <v>6</v>
      </c>
      <c r="C44" s="5" t="s">
        <v>17</v>
      </c>
      <c r="D44" s="5">
        <v>82.29</v>
      </c>
      <c r="E44" s="5">
        <v>43</v>
      </c>
      <c r="F44" s="6">
        <f t="shared" si="1"/>
        <v>0.494252873563218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3"/>
  <sheetViews>
    <sheetView workbookViewId="0">
      <selection activeCell="A1" sqref="A1:F1"/>
    </sheetView>
  </sheetViews>
  <sheetFormatPr defaultColWidth="9" defaultRowHeight="13.5" outlineLevelCol="5"/>
  <cols>
    <col min="1" max="1" width="9" style="9"/>
    <col min="2" max="2" width="20.375" style="9" customWidth="1"/>
    <col min="3" max="3" width="42" style="9" customWidth="1"/>
    <col min="4" max="4" width="9" style="9"/>
    <col min="5" max="5" width="11.125" style="9" customWidth="1"/>
    <col min="6" max="6" width="12.625" style="10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18</v>
      </c>
      <c r="F1" s="4" t="s">
        <v>5</v>
      </c>
    </row>
    <row r="2" spans="1:6">
      <c r="A2" s="5">
        <v>231010</v>
      </c>
      <c r="B2" s="5" t="s">
        <v>6</v>
      </c>
      <c r="C2" s="5" t="s">
        <v>16</v>
      </c>
      <c r="D2" s="5">
        <v>87.18</v>
      </c>
      <c r="E2" s="5">
        <v>1</v>
      </c>
      <c r="F2" s="6">
        <f t="shared" ref="F2:F23" si="0">E2/45</f>
        <v>0.0222222222222222</v>
      </c>
    </row>
    <row r="3" spans="1:6">
      <c r="A3" s="5">
        <v>231207</v>
      </c>
      <c r="B3" s="5" t="s">
        <v>6</v>
      </c>
      <c r="C3" s="5" t="s">
        <v>16</v>
      </c>
      <c r="D3" s="5">
        <v>87</v>
      </c>
      <c r="E3" s="5">
        <v>2</v>
      </c>
      <c r="F3" s="6">
        <f t="shared" si="0"/>
        <v>0.0444444444444444</v>
      </c>
    </row>
    <row r="4" spans="1:6">
      <c r="A4" s="5">
        <v>231015</v>
      </c>
      <c r="B4" s="5" t="s">
        <v>6</v>
      </c>
      <c r="C4" s="5" t="s">
        <v>16</v>
      </c>
      <c r="D4" s="5">
        <v>86.06</v>
      </c>
      <c r="E4" s="5">
        <v>3</v>
      </c>
      <c r="F4" s="6">
        <f t="shared" si="0"/>
        <v>0.0666666666666667</v>
      </c>
    </row>
    <row r="5" spans="1:6">
      <c r="A5" s="5">
        <v>231020</v>
      </c>
      <c r="B5" s="5" t="s">
        <v>6</v>
      </c>
      <c r="C5" s="5" t="s">
        <v>16</v>
      </c>
      <c r="D5" s="5">
        <v>86</v>
      </c>
      <c r="E5" s="5">
        <v>4</v>
      </c>
      <c r="F5" s="6">
        <f t="shared" si="0"/>
        <v>0.0888888888888889</v>
      </c>
    </row>
    <row r="6" spans="1:6">
      <c r="A6" s="5">
        <v>231014</v>
      </c>
      <c r="B6" s="5" t="s">
        <v>6</v>
      </c>
      <c r="C6" s="5" t="s">
        <v>16</v>
      </c>
      <c r="D6" s="5">
        <v>85.76</v>
      </c>
      <c r="E6" s="5">
        <v>5</v>
      </c>
      <c r="F6" s="6">
        <f t="shared" si="0"/>
        <v>0.111111111111111</v>
      </c>
    </row>
    <row r="7" spans="1:6">
      <c r="A7" s="5">
        <v>231193</v>
      </c>
      <c r="B7" s="5" t="s">
        <v>6</v>
      </c>
      <c r="C7" s="5" t="s">
        <v>16</v>
      </c>
      <c r="D7" s="5">
        <v>85.65</v>
      </c>
      <c r="E7" s="5">
        <v>6</v>
      </c>
      <c r="F7" s="6">
        <f t="shared" si="0"/>
        <v>0.133333333333333</v>
      </c>
    </row>
    <row r="8" spans="1:6">
      <c r="A8" s="5">
        <v>231194</v>
      </c>
      <c r="B8" s="5" t="s">
        <v>6</v>
      </c>
      <c r="C8" s="5" t="s">
        <v>16</v>
      </c>
      <c r="D8" s="5">
        <v>84.88</v>
      </c>
      <c r="E8" s="5">
        <v>7</v>
      </c>
      <c r="F8" s="6">
        <f t="shared" si="0"/>
        <v>0.155555555555556</v>
      </c>
    </row>
    <row r="9" spans="1:6">
      <c r="A9" s="5">
        <v>231205</v>
      </c>
      <c r="B9" s="5" t="s">
        <v>6</v>
      </c>
      <c r="C9" s="5" t="s">
        <v>16</v>
      </c>
      <c r="D9" s="5">
        <v>84.88</v>
      </c>
      <c r="E9" s="5">
        <v>8</v>
      </c>
      <c r="F9" s="6">
        <f t="shared" si="0"/>
        <v>0.177777777777778</v>
      </c>
    </row>
    <row r="10" spans="1:6">
      <c r="A10" s="5">
        <v>231011</v>
      </c>
      <c r="B10" s="5" t="s">
        <v>6</v>
      </c>
      <c r="C10" s="5" t="s">
        <v>16</v>
      </c>
      <c r="D10" s="5">
        <v>84.82</v>
      </c>
      <c r="E10" s="5">
        <v>9</v>
      </c>
      <c r="F10" s="6">
        <f t="shared" si="0"/>
        <v>0.2</v>
      </c>
    </row>
    <row r="11" spans="1:6">
      <c r="A11" s="5">
        <v>231189</v>
      </c>
      <c r="B11" s="5" t="s">
        <v>6</v>
      </c>
      <c r="C11" s="5" t="s">
        <v>16</v>
      </c>
      <c r="D11" s="5">
        <v>84.53</v>
      </c>
      <c r="E11" s="5">
        <v>10</v>
      </c>
      <c r="F11" s="6">
        <f t="shared" si="0"/>
        <v>0.222222222222222</v>
      </c>
    </row>
    <row r="12" spans="1:6">
      <c r="A12" s="5">
        <v>231204</v>
      </c>
      <c r="B12" s="5" t="s">
        <v>6</v>
      </c>
      <c r="C12" s="5" t="s">
        <v>16</v>
      </c>
      <c r="D12" s="5">
        <v>84.47</v>
      </c>
      <c r="E12" s="5">
        <v>11</v>
      </c>
      <c r="F12" s="6">
        <f t="shared" si="0"/>
        <v>0.244444444444444</v>
      </c>
    </row>
    <row r="13" spans="1:6">
      <c r="A13" s="5">
        <v>231185</v>
      </c>
      <c r="B13" s="5" t="s">
        <v>6</v>
      </c>
      <c r="C13" s="5" t="s">
        <v>16</v>
      </c>
      <c r="D13" s="5">
        <v>84.41</v>
      </c>
      <c r="E13" s="5">
        <v>12</v>
      </c>
      <c r="F13" s="6">
        <f t="shared" si="0"/>
        <v>0.266666666666667</v>
      </c>
    </row>
    <row r="14" spans="1:6">
      <c r="A14" s="5">
        <v>231009</v>
      </c>
      <c r="B14" s="5" t="s">
        <v>6</v>
      </c>
      <c r="C14" s="5" t="s">
        <v>16</v>
      </c>
      <c r="D14" s="5">
        <v>84.29</v>
      </c>
      <c r="E14" s="5">
        <v>13</v>
      </c>
      <c r="F14" s="6">
        <f t="shared" si="0"/>
        <v>0.288888888888889</v>
      </c>
    </row>
    <row r="15" spans="1:6">
      <c r="A15" s="5">
        <v>231198</v>
      </c>
      <c r="B15" s="5" t="s">
        <v>6</v>
      </c>
      <c r="C15" s="5" t="s">
        <v>16</v>
      </c>
      <c r="D15" s="5">
        <v>84.29</v>
      </c>
      <c r="E15" s="5">
        <v>14</v>
      </c>
      <c r="F15" s="6">
        <f t="shared" si="0"/>
        <v>0.311111111111111</v>
      </c>
    </row>
    <row r="16" spans="1:6">
      <c r="A16" s="5">
        <v>231202</v>
      </c>
      <c r="B16" s="5" t="s">
        <v>6</v>
      </c>
      <c r="C16" s="5" t="s">
        <v>16</v>
      </c>
      <c r="D16" s="5">
        <v>84.18</v>
      </c>
      <c r="E16" s="5">
        <v>15</v>
      </c>
      <c r="F16" s="6">
        <f t="shared" si="0"/>
        <v>0.333333333333333</v>
      </c>
    </row>
    <row r="17" spans="1:6">
      <c r="A17" s="5">
        <v>231019</v>
      </c>
      <c r="B17" s="5" t="s">
        <v>6</v>
      </c>
      <c r="C17" s="5" t="s">
        <v>16</v>
      </c>
      <c r="D17" s="5">
        <v>84.12</v>
      </c>
      <c r="E17" s="5">
        <v>16</v>
      </c>
      <c r="F17" s="6">
        <f t="shared" si="0"/>
        <v>0.355555555555556</v>
      </c>
    </row>
    <row r="18" spans="1:6">
      <c r="A18" s="5">
        <v>231024</v>
      </c>
      <c r="B18" s="5" t="s">
        <v>6</v>
      </c>
      <c r="C18" s="5" t="s">
        <v>16</v>
      </c>
      <c r="D18" s="5">
        <v>84</v>
      </c>
      <c r="E18" s="5">
        <v>17</v>
      </c>
      <c r="F18" s="6">
        <f t="shared" si="0"/>
        <v>0.377777777777778</v>
      </c>
    </row>
    <row r="19" spans="1:6">
      <c r="A19" s="5">
        <v>231087</v>
      </c>
      <c r="B19" s="5" t="s">
        <v>6</v>
      </c>
      <c r="C19" s="5" t="s">
        <v>16</v>
      </c>
      <c r="D19" s="5">
        <v>83.65</v>
      </c>
      <c r="E19" s="5">
        <v>18</v>
      </c>
      <c r="F19" s="6">
        <f t="shared" si="0"/>
        <v>0.4</v>
      </c>
    </row>
    <row r="20" spans="1:6">
      <c r="A20" s="5">
        <v>231067</v>
      </c>
      <c r="B20" s="5" t="s">
        <v>6</v>
      </c>
      <c r="C20" s="5" t="s">
        <v>16</v>
      </c>
      <c r="D20" s="5">
        <v>82.88</v>
      </c>
      <c r="E20" s="5">
        <v>19</v>
      </c>
      <c r="F20" s="6">
        <f t="shared" si="0"/>
        <v>0.422222222222222</v>
      </c>
    </row>
    <row r="21" spans="1:6">
      <c r="A21" s="5">
        <v>231017</v>
      </c>
      <c r="B21" s="5" t="s">
        <v>6</v>
      </c>
      <c r="C21" s="5" t="s">
        <v>16</v>
      </c>
      <c r="D21" s="5">
        <v>82.71</v>
      </c>
      <c r="E21" s="5">
        <v>20</v>
      </c>
      <c r="F21" s="6">
        <f t="shared" si="0"/>
        <v>0.444444444444444</v>
      </c>
    </row>
    <row r="22" spans="1:6">
      <c r="A22" s="5">
        <v>231196</v>
      </c>
      <c r="B22" s="5" t="s">
        <v>6</v>
      </c>
      <c r="C22" s="5" t="s">
        <v>16</v>
      </c>
      <c r="D22" s="5">
        <v>82.41</v>
      </c>
      <c r="E22" s="5">
        <v>21</v>
      </c>
      <c r="F22" s="6">
        <f t="shared" si="0"/>
        <v>0.466666666666667</v>
      </c>
    </row>
    <row r="23" spans="1:6">
      <c r="A23" s="5">
        <v>231195</v>
      </c>
      <c r="B23" s="5" t="s">
        <v>6</v>
      </c>
      <c r="C23" s="5" t="s">
        <v>16</v>
      </c>
      <c r="D23" s="5">
        <v>82.18</v>
      </c>
      <c r="E23" s="5">
        <v>22</v>
      </c>
      <c r="F23" s="6">
        <f t="shared" si="0"/>
        <v>0.488888888888889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workbookViewId="0">
      <selection activeCell="A1" sqref="A1:F1"/>
    </sheetView>
  </sheetViews>
  <sheetFormatPr defaultColWidth="9" defaultRowHeight="13.5" outlineLevelCol="5"/>
  <cols>
    <col min="1" max="1" width="9" style="7"/>
    <col min="2" max="2" width="18.5" style="7" customWidth="1"/>
    <col min="3" max="3" width="41.25" style="7" customWidth="1"/>
    <col min="4" max="4" width="9" style="7"/>
    <col min="5" max="5" width="11.375" style="7" customWidth="1"/>
    <col min="6" max="6" width="12.625" style="8"/>
  </cols>
  <sheetData>
    <row r="1" s="1" customFormat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19</v>
      </c>
      <c r="F1" s="4" t="s">
        <v>5</v>
      </c>
    </row>
    <row r="2" spans="1:6">
      <c r="A2" s="5">
        <v>230960</v>
      </c>
      <c r="B2" s="5" t="s">
        <v>6</v>
      </c>
      <c r="C2" s="5" t="s">
        <v>17</v>
      </c>
      <c r="D2" s="5">
        <v>86.94</v>
      </c>
      <c r="E2" s="5">
        <v>1</v>
      </c>
      <c r="F2" s="6">
        <f>E2/95</f>
        <v>0.0105263157894737</v>
      </c>
    </row>
    <row r="3" spans="1:6">
      <c r="A3" s="5">
        <v>231029</v>
      </c>
      <c r="B3" s="5" t="s">
        <v>6</v>
      </c>
      <c r="C3" s="5" t="s">
        <v>17</v>
      </c>
      <c r="D3" s="5">
        <v>86.59</v>
      </c>
      <c r="E3" s="5">
        <v>2</v>
      </c>
      <c r="F3" s="6">
        <f t="shared" ref="F3:F34" si="0">E3/95</f>
        <v>0.0210526315789474</v>
      </c>
    </row>
    <row r="4" spans="1:6">
      <c r="A4" s="5">
        <v>230949</v>
      </c>
      <c r="B4" s="5" t="s">
        <v>6</v>
      </c>
      <c r="C4" s="5" t="s">
        <v>16</v>
      </c>
      <c r="D4" s="5">
        <v>85.06</v>
      </c>
      <c r="E4" s="5">
        <v>3</v>
      </c>
      <c r="F4" s="6">
        <f t="shared" si="0"/>
        <v>0.0315789473684211</v>
      </c>
    </row>
    <row r="5" spans="1:6">
      <c r="A5" s="5">
        <v>231117</v>
      </c>
      <c r="B5" s="5" t="s">
        <v>6</v>
      </c>
      <c r="C5" s="5" t="s">
        <v>16</v>
      </c>
      <c r="D5" s="5">
        <v>84.94</v>
      </c>
      <c r="E5" s="5">
        <v>4</v>
      </c>
      <c r="F5" s="6">
        <f t="shared" si="0"/>
        <v>0.0421052631578947</v>
      </c>
    </row>
    <row r="6" spans="1:6">
      <c r="A6" s="5">
        <v>230964</v>
      </c>
      <c r="B6" s="5" t="s">
        <v>6</v>
      </c>
      <c r="C6" s="5" t="s">
        <v>16</v>
      </c>
      <c r="D6" s="5">
        <v>84.88</v>
      </c>
      <c r="E6" s="5">
        <v>5</v>
      </c>
      <c r="F6" s="6">
        <f t="shared" si="0"/>
        <v>0.0526315789473684</v>
      </c>
    </row>
    <row r="7" spans="1:6">
      <c r="A7" s="5">
        <v>231152</v>
      </c>
      <c r="B7" s="5" t="s">
        <v>6</v>
      </c>
      <c r="C7" s="5" t="s">
        <v>17</v>
      </c>
      <c r="D7" s="5">
        <v>84.53</v>
      </c>
      <c r="E7" s="5">
        <v>6</v>
      </c>
      <c r="F7" s="6">
        <f t="shared" si="0"/>
        <v>0.0631578947368421</v>
      </c>
    </row>
    <row r="8" spans="1:6">
      <c r="A8" s="5">
        <v>231135</v>
      </c>
      <c r="B8" s="5" t="s">
        <v>6</v>
      </c>
      <c r="C8" s="5" t="s">
        <v>16</v>
      </c>
      <c r="D8" s="5">
        <v>84.21</v>
      </c>
      <c r="E8" s="5">
        <v>7</v>
      </c>
      <c r="F8" s="6">
        <f t="shared" si="0"/>
        <v>0.0736842105263158</v>
      </c>
    </row>
    <row r="9" spans="1:6">
      <c r="A9" s="5">
        <v>231132</v>
      </c>
      <c r="B9" s="5" t="s">
        <v>6</v>
      </c>
      <c r="C9" s="5" t="s">
        <v>16</v>
      </c>
      <c r="D9" s="5">
        <v>84.06</v>
      </c>
      <c r="E9" s="5">
        <v>8</v>
      </c>
      <c r="F9" s="6">
        <f t="shared" si="0"/>
        <v>0.0842105263157895</v>
      </c>
    </row>
    <row r="10" spans="1:6">
      <c r="A10" s="5">
        <v>231127</v>
      </c>
      <c r="B10" s="5" t="s">
        <v>6</v>
      </c>
      <c r="C10" s="5" t="s">
        <v>16</v>
      </c>
      <c r="D10" s="5">
        <v>83.88</v>
      </c>
      <c r="E10" s="5">
        <v>9</v>
      </c>
      <c r="F10" s="6">
        <f t="shared" si="0"/>
        <v>0.0947368421052632</v>
      </c>
    </row>
    <row r="11" spans="1:6">
      <c r="A11" s="5">
        <v>231119</v>
      </c>
      <c r="B11" s="5" t="s">
        <v>6</v>
      </c>
      <c r="C11" s="5" t="s">
        <v>16</v>
      </c>
      <c r="D11" s="5">
        <v>83.82</v>
      </c>
      <c r="E11" s="5">
        <v>10</v>
      </c>
      <c r="F11" s="6">
        <f t="shared" si="0"/>
        <v>0.105263157894737</v>
      </c>
    </row>
    <row r="12" spans="1:6">
      <c r="A12" s="5">
        <v>231157</v>
      </c>
      <c r="B12" s="5" t="s">
        <v>6</v>
      </c>
      <c r="C12" s="5" t="s">
        <v>20</v>
      </c>
      <c r="D12" s="5">
        <v>83.5</v>
      </c>
      <c r="E12" s="5">
        <v>11</v>
      </c>
      <c r="F12" s="6">
        <f t="shared" si="0"/>
        <v>0.115789473684211</v>
      </c>
    </row>
    <row r="13" spans="1:6">
      <c r="A13" s="5">
        <v>231148</v>
      </c>
      <c r="B13" s="5" t="s">
        <v>6</v>
      </c>
      <c r="C13" s="5" t="s">
        <v>16</v>
      </c>
      <c r="D13" s="5">
        <v>83.41</v>
      </c>
      <c r="E13" s="5">
        <v>12</v>
      </c>
      <c r="F13" s="6">
        <f t="shared" si="0"/>
        <v>0.126315789473684</v>
      </c>
    </row>
    <row r="14" spans="1:6">
      <c r="A14" s="5">
        <v>231108</v>
      </c>
      <c r="B14" s="5" t="s">
        <v>6</v>
      </c>
      <c r="C14" s="5" t="s">
        <v>16</v>
      </c>
      <c r="D14" s="5">
        <v>83.24</v>
      </c>
      <c r="E14" s="5">
        <v>13</v>
      </c>
      <c r="F14" s="6">
        <f t="shared" si="0"/>
        <v>0.136842105263158</v>
      </c>
    </row>
    <row r="15" spans="1:6">
      <c r="A15" s="5">
        <v>231061</v>
      </c>
      <c r="B15" s="5" t="s">
        <v>6</v>
      </c>
      <c r="C15" s="5" t="s">
        <v>17</v>
      </c>
      <c r="D15" s="5">
        <v>83.18</v>
      </c>
      <c r="E15" s="5">
        <v>14</v>
      </c>
      <c r="F15" s="6">
        <f t="shared" si="0"/>
        <v>0.147368421052632</v>
      </c>
    </row>
    <row r="16" spans="1:6">
      <c r="A16" s="5">
        <v>231133</v>
      </c>
      <c r="B16" s="5" t="s">
        <v>6</v>
      </c>
      <c r="C16" s="5" t="s">
        <v>16</v>
      </c>
      <c r="D16" s="5">
        <v>83.06</v>
      </c>
      <c r="E16" s="5">
        <v>15</v>
      </c>
      <c r="F16" s="6">
        <f t="shared" si="0"/>
        <v>0.157894736842105</v>
      </c>
    </row>
    <row r="17" spans="1:6">
      <c r="A17" s="5">
        <v>230954</v>
      </c>
      <c r="B17" s="5" t="s">
        <v>6</v>
      </c>
      <c r="C17" s="5" t="s">
        <v>16</v>
      </c>
      <c r="D17" s="5">
        <v>83</v>
      </c>
      <c r="E17" s="5">
        <v>16</v>
      </c>
      <c r="F17" s="6">
        <f t="shared" si="0"/>
        <v>0.168421052631579</v>
      </c>
    </row>
    <row r="18" spans="1:6">
      <c r="A18" s="5">
        <v>231124</v>
      </c>
      <c r="B18" s="5" t="s">
        <v>6</v>
      </c>
      <c r="C18" s="5" t="s">
        <v>16</v>
      </c>
      <c r="D18" s="5">
        <v>83</v>
      </c>
      <c r="E18" s="5">
        <v>17</v>
      </c>
      <c r="F18" s="6">
        <f t="shared" si="0"/>
        <v>0.178947368421053</v>
      </c>
    </row>
    <row r="19" spans="1:6">
      <c r="A19" s="5">
        <v>230961</v>
      </c>
      <c r="B19" s="5" t="s">
        <v>6</v>
      </c>
      <c r="C19" s="5" t="s">
        <v>16</v>
      </c>
      <c r="D19" s="5">
        <v>82.47</v>
      </c>
      <c r="E19" s="5">
        <v>18</v>
      </c>
      <c r="F19" s="6">
        <f t="shared" si="0"/>
        <v>0.189473684210526</v>
      </c>
    </row>
    <row r="20" spans="1:6">
      <c r="A20" s="5">
        <v>231060</v>
      </c>
      <c r="B20" s="5" t="s">
        <v>6</v>
      </c>
      <c r="C20" s="5" t="s">
        <v>16</v>
      </c>
      <c r="D20" s="5">
        <v>82.35</v>
      </c>
      <c r="E20" s="5">
        <v>19</v>
      </c>
      <c r="F20" s="6">
        <f t="shared" si="0"/>
        <v>0.2</v>
      </c>
    </row>
    <row r="21" spans="1:6">
      <c r="A21" s="5">
        <v>230959</v>
      </c>
      <c r="B21" s="5" t="s">
        <v>6</v>
      </c>
      <c r="C21" s="5" t="s">
        <v>17</v>
      </c>
      <c r="D21" s="5">
        <v>82.25</v>
      </c>
      <c r="E21" s="5">
        <v>20</v>
      </c>
      <c r="F21" s="6">
        <f t="shared" si="0"/>
        <v>0.210526315789474</v>
      </c>
    </row>
    <row r="22" spans="1:6">
      <c r="A22" s="5">
        <v>230958</v>
      </c>
      <c r="B22" s="5" t="s">
        <v>6</v>
      </c>
      <c r="C22" s="5" t="s">
        <v>16</v>
      </c>
      <c r="D22" s="5">
        <v>81.81</v>
      </c>
      <c r="E22" s="5">
        <v>21</v>
      </c>
      <c r="F22" s="6">
        <f t="shared" si="0"/>
        <v>0.221052631578947</v>
      </c>
    </row>
    <row r="23" spans="1:6">
      <c r="A23" s="5">
        <v>231110</v>
      </c>
      <c r="B23" s="5" t="s">
        <v>6</v>
      </c>
      <c r="C23" s="5" t="s">
        <v>17</v>
      </c>
      <c r="D23" s="5">
        <v>81.63</v>
      </c>
      <c r="E23" s="5">
        <v>22</v>
      </c>
      <c r="F23" s="6">
        <f t="shared" si="0"/>
        <v>0.231578947368421</v>
      </c>
    </row>
    <row r="24" spans="1:6">
      <c r="A24" s="5">
        <v>231140</v>
      </c>
      <c r="B24" s="5" t="s">
        <v>6</v>
      </c>
      <c r="C24" s="5" t="s">
        <v>16</v>
      </c>
      <c r="D24" s="5">
        <v>81.5</v>
      </c>
      <c r="E24" s="5">
        <v>23</v>
      </c>
      <c r="F24" s="6">
        <f t="shared" si="0"/>
        <v>0.242105263157895</v>
      </c>
    </row>
    <row r="25" spans="1:6">
      <c r="A25" s="5">
        <v>231116</v>
      </c>
      <c r="B25" s="5" t="s">
        <v>6</v>
      </c>
      <c r="C25" s="5" t="s">
        <v>16</v>
      </c>
      <c r="D25" s="5">
        <v>81.5</v>
      </c>
      <c r="E25" s="5">
        <v>24</v>
      </c>
      <c r="F25" s="6">
        <f t="shared" si="0"/>
        <v>0.252631578947368</v>
      </c>
    </row>
    <row r="26" spans="1:6">
      <c r="A26" s="5">
        <v>231139</v>
      </c>
      <c r="B26" s="5" t="s">
        <v>6</v>
      </c>
      <c r="C26" s="5" t="s">
        <v>16</v>
      </c>
      <c r="D26" s="5">
        <v>81.47</v>
      </c>
      <c r="E26" s="5">
        <v>25</v>
      </c>
      <c r="F26" s="6">
        <f t="shared" si="0"/>
        <v>0.263157894736842</v>
      </c>
    </row>
    <row r="27" spans="1:6">
      <c r="A27" s="5">
        <v>230950</v>
      </c>
      <c r="B27" s="5" t="s">
        <v>6</v>
      </c>
      <c r="C27" s="5" t="s">
        <v>20</v>
      </c>
      <c r="D27" s="5">
        <v>81.35</v>
      </c>
      <c r="E27" s="5">
        <v>26</v>
      </c>
      <c r="F27" s="6">
        <f t="shared" si="0"/>
        <v>0.273684210526316</v>
      </c>
    </row>
    <row r="28" spans="1:6">
      <c r="A28" s="5">
        <v>231111</v>
      </c>
      <c r="B28" s="5" t="s">
        <v>6</v>
      </c>
      <c r="C28" s="5" t="s">
        <v>16</v>
      </c>
      <c r="D28" s="5">
        <v>81.31</v>
      </c>
      <c r="E28" s="5">
        <v>27</v>
      </c>
      <c r="F28" s="6">
        <f t="shared" si="0"/>
        <v>0.284210526315789</v>
      </c>
    </row>
    <row r="29" spans="1:6">
      <c r="A29" s="5">
        <v>231062</v>
      </c>
      <c r="B29" s="5" t="s">
        <v>6</v>
      </c>
      <c r="C29" s="5" t="s">
        <v>16</v>
      </c>
      <c r="D29" s="5">
        <v>81.24</v>
      </c>
      <c r="E29" s="5">
        <v>28</v>
      </c>
      <c r="F29" s="6">
        <f t="shared" si="0"/>
        <v>0.294736842105263</v>
      </c>
    </row>
    <row r="30" spans="1:6">
      <c r="A30" s="5">
        <v>231138</v>
      </c>
      <c r="B30" s="5" t="s">
        <v>6</v>
      </c>
      <c r="C30" s="5" t="s">
        <v>16</v>
      </c>
      <c r="D30" s="5">
        <v>80.9</v>
      </c>
      <c r="E30" s="5">
        <v>29</v>
      </c>
      <c r="F30" s="6">
        <f t="shared" si="0"/>
        <v>0.305263157894737</v>
      </c>
    </row>
    <row r="31" spans="1:6">
      <c r="A31" s="5">
        <v>231155</v>
      </c>
      <c r="B31" s="5" t="s">
        <v>6</v>
      </c>
      <c r="C31" s="5" t="s">
        <v>17</v>
      </c>
      <c r="D31" s="5">
        <v>80.81</v>
      </c>
      <c r="E31" s="5">
        <v>30</v>
      </c>
      <c r="F31" s="6">
        <f t="shared" si="0"/>
        <v>0.315789473684211</v>
      </c>
    </row>
    <row r="32" spans="1:6">
      <c r="A32" s="5">
        <v>230957</v>
      </c>
      <c r="B32" s="5" t="s">
        <v>6</v>
      </c>
      <c r="C32" s="5" t="s">
        <v>21</v>
      </c>
      <c r="D32" s="5">
        <v>80.76</v>
      </c>
      <c r="E32" s="5">
        <v>31</v>
      </c>
      <c r="F32" s="6">
        <f t="shared" si="0"/>
        <v>0.326315789473684</v>
      </c>
    </row>
    <row r="33" spans="1:6">
      <c r="A33" s="5">
        <v>230952</v>
      </c>
      <c r="B33" s="5" t="s">
        <v>6</v>
      </c>
      <c r="C33" s="5" t="s">
        <v>16</v>
      </c>
      <c r="D33" s="5">
        <v>80.71</v>
      </c>
      <c r="E33" s="5">
        <v>32</v>
      </c>
      <c r="F33" s="6">
        <f t="shared" si="0"/>
        <v>0.336842105263158</v>
      </c>
    </row>
    <row r="34" spans="1:6">
      <c r="A34" s="5">
        <v>231123</v>
      </c>
      <c r="B34" s="5" t="s">
        <v>6</v>
      </c>
      <c r="C34" s="5" t="s">
        <v>16</v>
      </c>
      <c r="D34" s="5">
        <v>80.65</v>
      </c>
      <c r="E34" s="5">
        <v>33</v>
      </c>
      <c r="F34" s="6">
        <f t="shared" si="0"/>
        <v>0.347368421052632</v>
      </c>
    </row>
    <row r="35" spans="1:6">
      <c r="A35" s="5">
        <v>230943</v>
      </c>
      <c r="B35" s="5" t="s">
        <v>6</v>
      </c>
      <c r="C35" s="5" t="s">
        <v>16</v>
      </c>
      <c r="D35" s="5">
        <v>80.65</v>
      </c>
      <c r="E35" s="5">
        <v>34</v>
      </c>
      <c r="F35" s="6">
        <f t="shared" ref="F35:F66" si="1">E35/95</f>
        <v>0.357894736842105</v>
      </c>
    </row>
    <row r="36" spans="1:6">
      <c r="A36" s="5">
        <v>230946</v>
      </c>
      <c r="B36" s="5" t="s">
        <v>6</v>
      </c>
      <c r="C36" s="5" t="s">
        <v>16</v>
      </c>
      <c r="D36" s="5">
        <v>80.56</v>
      </c>
      <c r="E36" s="5">
        <v>35</v>
      </c>
      <c r="F36" s="6">
        <f t="shared" si="1"/>
        <v>0.368421052631579</v>
      </c>
    </row>
    <row r="37" spans="1:6">
      <c r="A37" s="5">
        <v>231032</v>
      </c>
      <c r="B37" s="5" t="s">
        <v>6</v>
      </c>
      <c r="C37" s="5" t="s">
        <v>16</v>
      </c>
      <c r="D37" s="5">
        <v>80.41</v>
      </c>
      <c r="E37" s="5">
        <v>36</v>
      </c>
      <c r="F37" s="6">
        <f t="shared" si="1"/>
        <v>0.378947368421053</v>
      </c>
    </row>
    <row r="38" spans="1:6">
      <c r="A38" s="5">
        <v>230953</v>
      </c>
      <c r="B38" s="5" t="s">
        <v>6</v>
      </c>
      <c r="C38" s="5" t="s">
        <v>16</v>
      </c>
      <c r="D38" s="5">
        <v>80.29</v>
      </c>
      <c r="E38" s="5">
        <v>37</v>
      </c>
      <c r="F38" s="6">
        <f t="shared" si="1"/>
        <v>0.389473684210526</v>
      </c>
    </row>
    <row r="39" spans="1:6">
      <c r="A39" s="5">
        <v>231141</v>
      </c>
      <c r="B39" s="5" t="s">
        <v>6</v>
      </c>
      <c r="C39" s="5" t="s">
        <v>21</v>
      </c>
      <c r="D39" s="5">
        <v>80.29</v>
      </c>
      <c r="E39" s="5">
        <v>38</v>
      </c>
      <c r="F39" s="6">
        <f t="shared" si="1"/>
        <v>0.4</v>
      </c>
    </row>
    <row r="40" spans="1:6">
      <c r="A40" s="5">
        <v>231115</v>
      </c>
      <c r="B40" s="5" t="s">
        <v>6</v>
      </c>
      <c r="C40" s="5" t="s">
        <v>17</v>
      </c>
      <c r="D40" s="5">
        <v>80.12</v>
      </c>
      <c r="E40" s="5">
        <v>39</v>
      </c>
      <c r="F40" s="6">
        <f t="shared" si="1"/>
        <v>0.410526315789474</v>
      </c>
    </row>
    <row r="41" spans="1:6">
      <c r="A41" s="5">
        <v>230951</v>
      </c>
      <c r="B41" s="5" t="s">
        <v>6</v>
      </c>
      <c r="C41" s="5" t="s">
        <v>16</v>
      </c>
      <c r="D41" s="5">
        <v>80.12</v>
      </c>
      <c r="E41" s="5">
        <v>40</v>
      </c>
      <c r="F41" s="6">
        <f t="shared" si="1"/>
        <v>0.421052631578947</v>
      </c>
    </row>
    <row r="42" spans="1:6">
      <c r="A42" s="5">
        <v>231063</v>
      </c>
      <c r="B42" s="5" t="s">
        <v>6</v>
      </c>
      <c r="C42" s="5" t="s">
        <v>17</v>
      </c>
      <c r="D42" s="5">
        <v>80.06</v>
      </c>
      <c r="E42" s="5">
        <v>41</v>
      </c>
      <c r="F42" s="6">
        <f t="shared" si="1"/>
        <v>0.431578947368421</v>
      </c>
    </row>
    <row r="43" spans="1:6">
      <c r="A43" s="5">
        <v>231149</v>
      </c>
      <c r="B43" s="5" t="s">
        <v>6</v>
      </c>
      <c r="C43" s="5" t="s">
        <v>17</v>
      </c>
      <c r="D43" s="5">
        <v>80</v>
      </c>
      <c r="E43" s="5">
        <v>42</v>
      </c>
      <c r="F43" s="6">
        <f t="shared" si="1"/>
        <v>0.442105263157895</v>
      </c>
    </row>
    <row r="44" spans="1:6">
      <c r="A44" s="5">
        <v>231154</v>
      </c>
      <c r="B44" s="5" t="s">
        <v>6</v>
      </c>
      <c r="C44" s="5" t="s">
        <v>16</v>
      </c>
      <c r="D44" s="5">
        <v>79.94</v>
      </c>
      <c r="E44" s="5">
        <v>43</v>
      </c>
      <c r="F44" s="6">
        <f t="shared" si="1"/>
        <v>0.452631578947368</v>
      </c>
    </row>
    <row r="45" spans="1:6">
      <c r="A45" s="5">
        <v>231118</v>
      </c>
      <c r="B45" s="5" t="s">
        <v>6</v>
      </c>
      <c r="C45" s="5" t="s">
        <v>16</v>
      </c>
      <c r="D45" s="5">
        <v>79.94</v>
      </c>
      <c r="E45" s="5">
        <v>44</v>
      </c>
      <c r="F45" s="6">
        <f t="shared" si="1"/>
        <v>0.463157894736842</v>
      </c>
    </row>
    <row r="46" spans="1:6">
      <c r="A46" s="5">
        <v>231112</v>
      </c>
      <c r="B46" s="5" t="s">
        <v>6</v>
      </c>
      <c r="C46" s="5" t="s">
        <v>16</v>
      </c>
      <c r="D46" s="5">
        <v>79.69</v>
      </c>
      <c r="E46" s="5">
        <v>45</v>
      </c>
      <c r="F46" s="6">
        <f t="shared" si="1"/>
        <v>0.473684210526316</v>
      </c>
    </row>
    <row r="47" spans="1:6">
      <c r="A47" s="5">
        <v>231109</v>
      </c>
      <c r="B47" s="5" t="s">
        <v>6</v>
      </c>
      <c r="C47" s="5" t="s">
        <v>16</v>
      </c>
      <c r="D47" s="5">
        <v>79.56</v>
      </c>
      <c r="E47" s="5">
        <v>46</v>
      </c>
      <c r="F47" s="6">
        <f t="shared" si="1"/>
        <v>0.484210526315789</v>
      </c>
    </row>
    <row r="48" spans="1:6">
      <c r="A48" s="5">
        <v>231035</v>
      </c>
      <c r="B48" s="5" t="s">
        <v>6</v>
      </c>
      <c r="C48" s="5" t="s">
        <v>17</v>
      </c>
      <c r="D48" s="5">
        <v>79.5</v>
      </c>
      <c r="E48" s="5">
        <v>47</v>
      </c>
      <c r="F48" s="6">
        <f t="shared" si="1"/>
        <v>0.494736842105263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" sqref="A1:F1"/>
    </sheetView>
  </sheetViews>
  <sheetFormatPr defaultColWidth="9" defaultRowHeight="13.5" outlineLevelCol="5"/>
  <cols>
    <col min="2" max="2" width="20" customWidth="1"/>
    <col min="3" max="3" width="23.625" customWidth="1"/>
    <col min="5" max="5" width="11" customWidth="1"/>
    <col min="6" max="6" width="12.625" style="2"/>
  </cols>
  <sheetData>
    <row r="1" ht="27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22</v>
      </c>
      <c r="F1" s="4" t="s">
        <v>5</v>
      </c>
    </row>
    <row r="2" spans="1:6">
      <c r="A2" s="5">
        <v>230937</v>
      </c>
      <c r="B2" s="5" t="s">
        <v>6</v>
      </c>
      <c r="C2" s="5" t="s">
        <v>20</v>
      </c>
      <c r="D2" s="5">
        <v>83.12</v>
      </c>
      <c r="E2" s="5">
        <v>1</v>
      </c>
      <c r="F2" s="6">
        <f>E2/21</f>
        <v>0.0476190476190476</v>
      </c>
    </row>
    <row r="3" spans="1:6">
      <c r="A3" s="5">
        <v>230939</v>
      </c>
      <c r="B3" s="5" t="s">
        <v>6</v>
      </c>
      <c r="C3" s="5" t="s">
        <v>20</v>
      </c>
      <c r="D3" s="5">
        <v>81.71</v>
      </c>
      <c r="E3" s="5">
        <v>2</v>
      </c>
      <c r="F3" s="6">
        <f t="shared" ref="F3:F22" si="0">E3/21</f>
        <v>0.0952380952380952</v>
      </c>
    </row>
    <row r="4" spans="1:6">
      <c r="A4" s="5">
        <v>231100</v>
      </c>
      <c r="B4" s="5" t="s">
        <v>6</v>
      </c>
      <c r="C4" s="5" t="s">
        <v>17</v>
      </c>
      <c r="D4" s="5">
        <v>81.53</v>
      </c>
      <c r="E4" s="5">
        <v>3</v>
      </c>
      <c r="F4" s="6">
        <f t="shared" si="0"/>
        <v>0.142857142857143</v>
      </c>
    </row>
    <row r="5" spans="1:6">
      <c r="A5" s="5">
        <v>231096</v>
      </c>
      <c r="B5" s="5" t="s">
        <v>6</v>
      </c>
      <c r="C5" s="5" t="s">
        <v>20</v>
      </c>
      <c r="D5" s="5">
        <v>81.41</v>
      </c>
      <c r="E5" s="5">
        <v>4</v>
      </c>
      <c r="F5" s="6">
        <f t="shared" si="0"/>
        <v>0.19047619047619</v>
      </c>
    </row>
    <row r="6" spans="1:6">
      <c r="A6" s="5">
        <v>231091</v>
      </c>
      <c r="B6" s="5" t="s">
        <v>6</v>
      </c>
      <c r="C6" s="5" t="s">
        <v>20</v>
      </c>
      <c r="D6" s="5">
        <v>81.29</v>
      </c>
      <c r="E6" s="5">
        <v>5</v>
      </c>
      <c r="F6" s="6">
        <f t="shared" si="0"/>
        <v>0.238095238095238</v>
      </c>
    </row>
    <row r="7" spans="1:6">
      <c r="A7" s="5">
        <v>230938</v>
      </c>
      <c r="B7" s="5" t="s">
        <v>6</v>
      </c>
      <c r="C7" s="5" t="s">
        <v>20</v>
      </c>
      <c r="D7" s="5">
        <v>81.29</v>
      </c>
      <c r="E7" s="5">
        <v>6</v>
      </c>
      <c r="F7" s="6">
        <f t="shared" si="0"/>
        <v>0.285714285714286</v>
      </c>
    </row>
    <row r="8" spans="1:6">
      <c r="A8" s="5">
        <v>231089</v>
      </c>
      <c r="B8" s="5" t="s">
        <v>6</v>
      </c>
      <c r="C8" s="5" t="s">
        <v>20</v>
      </c>
      <c r="D8" s="5">
        <v>81.06</v>
      </c>
      <c r="E8" s="5">
        <v>7</v>
      </c>
      <c r="F8" s="6">
        <f t="shared" si="0"/>
        <v>0.333333333333333</v>
      </c>
    </row>
    <row r="9" spans="1:6">
      <c r="A9" s="5">
        <v>231098</v>
      </c>
      <c r="B9" s="5" t="s">
        <v>6</v>
      </c>
      <c r="C9" s="5" t="s">
        <v>20</v>
      </c>
      <c r="D9" s="5">
        <v>80.71</v>
      </c>
      <c r="E9" s="5">
        <v>8</v>
      </c>
      <c r="F9" s="6">
        <f t="shared" si="0"/>
        <v>0.380952380952381</v>
      </c>
    </row>
    <row r="10" spans="1:6">
      <c r="A10" s="5">
        <v>231095</v>
      </c>
      <c r="B10" s="5" t="s">
        <v>6</v>
      </c>
      <c r="C10" s="5" t="s">
        <v>17</v>
      </c>
      <c r="D10" s="5">
        <v>80.65</v>
      </c>
      <c r="E10" s="5">
        <v>9</v>
      </c>
      <c r="F10" s="6">
        <f t="shared" si="0"/>
        <v>0.428571428571429</v>
      </c>
    </row>
    <row r="11" spans="1:6">
      <c r="A11" s="5">
        <v>230941</v>
      </c>
      <c r="B11" s="5" t="s">
        <v>6</v>
      </c>
      <c r="C11" s="5" t="s">
        <v>20</v>
      </c>
      <c r="D11" s="5">
        <v>80.18</v>
      </c>
      <c r="E11" s="5">
        <v>10</v>
      </c>
      <c r="F11" s="6">
        <f t="shared" si="0"/>
        <v>0.476190476190476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通信学硕</vt:lpstr>
      <vt:lpstr>信号学硕</vt:lpstr>
      <vt:lpstr>微波学硕</vt:lpstr>
      <vt:lpstr>电路学硕</vt:lpstr>
      <vt:lpstr>鲁汶学硕</vt:lpstr>
      <vt:lpstr>通信专硕</vt:lpstr>
      <vt:lpstr>信号专硕</vt:lpstr>
      <vt:lpstr>微波专硕</vt:lpstr>
      <vt:lpstr>电路专硕</vt:lpstr>
      <vt:lpstr>鲁汶专硕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</dc:creator>
  <cp:lastModifiedBy>BLACK SWAN</cp:lastModifiedBy>
  <dcterms:created xsi:type="dcterms:W3CDTF">2025-10-09T08:44:00Z</dcterms:created>
  <dcterms:modified xsi:type="dcterms:W3CDTF">2025-10-10T14:23:33Z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B4C07E2A4B11432787BF62834E6C4DD9_13</vt:lpwstr>
  </property>
  <property fmtid="{D5CDD505-2E9C-101B-9397-08002B2CF9AE}" pid="3" name="KSOProductBuildVer">
    <vt:lpwstr>2052-12.1.0.23125</vt:lpwstr>
  </property>
</Properties>
</file>